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24226"/>
  <mc:AlternateContent xmlns:mc="http://schemas.openxmlformats.org/markup-compatibility/2006">
    <mc:Choice Requires="x15">
      <x15ac:absPath xmlns:x15ac="http://schemas.microsoft.com/office/spreadsheetml/2010/11/ac" url="D:\user\Desktop\"/>
    </mc:Choice>
  </mc:AlternateContent>
  <xr:revisionPtr revIDLastSave="0" documentId="13_ncr:1_{079801D0-DD50-44D0-8B2E-34DB53A1CF4D}" xr6:coauthVersionLast="36" xr6:coauthVersionMax="36" xr10:uidLastSave="{00000000-0000-0000-0000-000000000000}"/>
  <bookViews>
    <workbookView xWindow="0" yWindow="0" windowWidth="14865" windowHeight="11895" xr2:uid="{00000000-000D-0000-FFFF-FFFF00000000}"/>
  </bookViews>
  <sheets>
    <sheet name="收據" sheetId="6" r:id="rId1"/>
  </sheets>
  <definedNames>
    <definedName name="_xlnm.Print_Area" localSheetId="0">收據!$A$1:$I$24</definedName>
    <definedName name="Z_F9C943C5_2246_4A19_92EB_04FE54F96308_.wvu.Cols" localSheetId="0" hidden="1">收據!$B:$B</definedName>
    <definedName name="Z_F9C943C5_2246_4A19_92EB_04FE54F96308_.wvu.PrintArea" localSheetId="0" hidden="1">收據!$A$1:$I$24</definedName>
  </definedNames>
  <calcPr calcId="191029"/>
  <customWorkbookViews>
    <customWorkbookView name="user - 個人檢視畫面" guid="{F9C943C5-2246-4A19-92EB-04FE54F96308}" mergeInterval="0" personalView="1" maximized="1" windowWidth="1276" windowHeight="741" activeSheetId="4"/>
  </customWorkbookViews>
</workbook>
</file>

<file path=xl/calcChain.xml><?xml version="1.0" encoding="utf-8"?>
<calcChain xmlns="http://schemas.openxmlformats.org/spreadsheetml/2006/main">
  <c r="G23" i="6" l="1"/>
  <c r="F22" i="6"/>
  <c r="B22" i="6"/>
  <c r="H22" i="6" s="1"/>
  <c r="I22" i="6" s="1"/>
  <c r="F21" i="6"/>
  <c r="B21" i="6"/>
  <c r="H21" i="6" s="1"/>
  <c r="F20" i="6"/>
  <c r="B20" i="6"/>
  <c r="H20" i="6" s="1"/>
  <c r="F18" i="6"/>
  <c r="F23" i="6" s="1"/>
  <c r="D4" i="6" s="1"/>
  <c r="B18" i="6"/>
  <c r="I18" i="6" l="1"/>
  <c r="I21" i="6"/>
  <c r="I20" i="6"/>
  <c r="H23" i="6" l="1"/>
  <c r="I23" i="6"/>
</calcChain>
</file>

<file path=xl/sharedStrings.xml><?xml version="1.0" encoding="utf-8"?>
<sst xmlns="http://schemas.openxmlformats.org/spreadsheetml/2006/main" count="423" uniqueCount="240">
  <si>
    <t>費用項目</t>
    <phoneticPr fontId="1" type="noConversion"/>
  </si>
  <si>
    <t>數量</t>
    <phoneticPr fontId="1" type="noConversion"/>
  </si>
  <si>
    <t>單位</t>
    <phoneticPr fontId="1" type="noConversion"/>
  </si>
  <si>
    <t>單價</t>
    <phoneticPr fontId="1" type="noConversion"/>
  </si>
  <si>
    <t>金額(A)</t>
    <phoneticPr fontId="1" type="noConversion"/>
  </si>
  <si>
    <t>代扣所得稅(D)</t>
    <phoneticPr fontId="1" type="noConversion"/>
  </si>
  <si>
    <t>代扣個人
補充健保費(E)</t>
    <phoneticPr fontId="1" type="noConversion"/>
  </si>
  <si>
    <t>實領金額
(G)=A-D-E</t>
    <phoneticPr fontId="1" type="noConversion"/>
  </si>
  <si>
    <t>合          計</t>
    <phoneticPr fontId="1" type="noConversion"/>
  </si>
  <si>
    <t>小兒科醫師 </t>
  </si>
  <si>
    <t>工作津貼 </t>
  </si>
  <si>
    <t>工作費 </t>
  </si>
  <si>
    <t>工讀費 </t>
  </si>
  <si>
    <t>工讀獎助金 </t>
  </si>
  <si>
    <t>內科醫師 </t>
  </si>
  <si>
    <t>公共安檢人員 </t>
  </si>
  <si>
    <t>引言費 </t>
  </si>
  <si>
    <t>主持規劃費 </t>
  </si>
  <si>
    <t>出席費 </t>
  </si>
  <si>
    <t>外科醫師 </t>
  </si>
  <si>
    <t>民間公證人 </t>
  </si>
  <si>
    <t>仲裁人 </t>
  </si>
  <si>
    <t>各種機會中獎 </t>
  </si>
  <si>
    <t>地政士 </t>
  </si>
  <si>
    <t>耳鼻喉科醫師 </t>
  </si>
  <si>
    <t>助理薪資 </t>
  </si>
  <si>
    <t>技師 </t>
  </si>
  <si>
    <t>技術授權金分配 </t>
  </si>
  <si>
    <t>其他科別醫師 </t>
  </si>
  <si>
    <t>招生宣導費 </t>
  </si>
  <si>
    <t>版畫家 </t>
  </si>
  <si>
    <t>社團指導費 </t>
  </si>
  <si>
    <t>非自行出版之稿費、版稅、樂譜、作曲、編劇、漫畫 </t>
  </si>
  <si>
    <t>建築師 </t>
  </si>
  <si>
    <t>律師 </t>
  </si>
  <si>
    <t>急難救助金 </t>
  </si>
  <si>
    <t>研究津貼 </t>
  </si>
  <si>
    <t>研究獎助費 </t>
  </si>
  <si>
    <t>值班費(工時延長未超過46小時,假日加班不包括在內)  </t>
  </si>
  <si>
    <t>兼任助理薪資 </t>
  </si>
  <si>
    <t>差旅費 </t>
  </si>
  <si>
    <t>座談費 </t>
  </si>
  <si>
    <t>書畫家 </t>
  </si>
  <si>
    <t>退休人員中秋節慰問金 </t>
  </si>
  <si>
    <t>退休人員春節慰問金 </t>
  </si>
  <si>
    <t>退休人員端午節慰問金 </t>
  </si>
  <si>
    <t>退保證金 </t>
  </si>
  <si>
    <t>骨科醫師 </t>
  </si>
  <si>
    <t>商標代理人 </t>
  </si>
  <si>
    <t>問卷施測費 </t>
  </si>
  <si>
    <t>問卷調查費 </t>
  </si>
  <si>
    <t>婦產科醫師 </t>
  </si>
  <si>
    <t>專利代理人 </t>
  </si>
  <si>
    <t>教練費 </t>
  </si>
  <si>
    <t>眷屬喪葬補助費 </t>
  </si>
  <si>
    <t>眼科醫師 </t>
  </si>
  <si>
    <t>規劃費 </t>
  </si>
  <si>
    <t>訪談費 </t>
  </si>
  <si>
    <t>游泳池救生酬勞 </t>
  </si>
  <si>
    <t>發表費 </t>
  </si>
  <si>
    <t>程式設計師 </t>
  </si>
  <si>
    <t>裁判費 </t>
  </si>
  <si>
    <t>評審費 </t>
  </si>
  <si>
    <t>評論費 </t>
  </si>
  <si>
    <t>評議費 </t>
  </si>
  <si>
    <t>集訓費 </t>
  </si>
  <si>
    <t>會計師 </t>
  </si>
  <si>
    <t>督導費 </t>
  </si>
  <si>
    <t>管理費 </t>
  </si>
  <si>
    <t>精神科醫師 </t>
  </si>
  <si>
    <t>精算師 </t>
  </si>
  <si>
    <t>輔導費 </t>
  </si>
  <si>
    <t>課程規劃費 </t>
  </si>
  <si>
    <t>課業輔導費 </t>
  </si>
  <si>
    <t>論文口試交通費 </t>
  </si>
  <si>
    <t>論文口試費 </t>
  </si>
  <si>
    <t>論文指導費 </t>
  </si>
  <si>
    <t>導師費(碩士在職專班)  </t>
  </si>
  <si>
    <t>諮詢費 </t>
  </si>
  <si>
    <t>諮詢與技術指導費 </t>
  </si>
  <si>
    <t>臨時工資 </t>
  </si>
  <si>
    <t>薪資 </t>
  </si>
  <si>
    <t>講師費 </t>
  </si>
  <si>
    <t>贈品 </t>
  </si>
  <si>
    <t>顧問費 </t>
  </si>
  <si>
    <t>書卷獎獎學金 </t>
  </si>
  <si>
    <t>牙科醫師 </t>
  </si>
  <si>
    <t>離職金(未超過定額免稅額者)</t>
  </si>
  <si>
    <t>徠福師資培育獎學金(有提供勞務)</t>
  </si>
  <si>
    <t>閱讀培力獎學金(有提供勞務)</t>
  </si>
  <si>
    <t>卓越師培獎學金(有提供勞務)</t>
  </si>
  <si>
    <t>實習津貼 (依師資培育法)</t>
  </si>
  <si>
    <t>口譯費(非屬演講性質)</t>
  </si>
  <si>
    <t>口譯費(屬演講性質)</t>
  </si>
  <si>
    <t>工匠(工料)</t>
  </si>
  <si>
    <t>工匠(工資)</t>
  </si>
  <si>
    <t>工作費(學位考試)</t>
  </si>
  <si>
    <t>主持費(計畫)</t>
  </si>
  <si>
    <t>主持費(會議)</t>
  </si>
  <si>
    <t>加班費(工時延長不超過46小時,假日加班不包括在內)</t>
  </si>
  <si>
    <t>加班費(工時延長超過46小時部分)</t>
  </si>
  <si>
    <t>加班費(天災事變)</t>
  </si>
  <si>
    <t>生活費(國外學者)</t>
  </si>
  <si>
    <t>生活費(學生出國)</t>
  </si>
  <si>
    <t>交通費(實報實銷)</t>
  </si>
  <si>
    <t>交通費(檢具核銷)</t>
  </si>
  <si>
    <t>各種競技競賽獎金(體育除外)</t>
  </si>
  <si>
    <t>助學金(TA有提供勞務)</t>
  </si>
  <si>
    <t>固定薪資(已填寫扶養親屬表專用)</t>
  </si>
  <si>
    <t>非屬保險給付之養老金(未超過定額免稅額者)</t>
  </si>
  <si>
    <t>非屬保險給付之養老金(超過定額免稅額者)</t>
  </si>
  <si>
    <t>政府補助款(非實報實銷)</t>
  </si>
  <si>
    <t>政府補助款(實報實銷)</t>
  </si>
  <si>
    <t>值班費(工時延長超過46小時部份)</t>
  </si>
  <si>
    <t>租車費(車資及搬運並提供勞務)</t>
  </si>
  <si>
    <t>退休金(未超過定額免稅額者)</t>
  </si>
  <si>
    <t>退休金(超過定額免稅額者)</t>
  </si>
  <si>
    <t>退職所得(子女教育補助費-未超過定額免稅額者)</t>
  </si>
  <si>
    <t>退職所得(子女教育補助費-超過定額免稅額者)</t>
  </si>
  <si>
    <t>退職所得(年終慰問金-未超過定額免稅額者)</t>
  </si>
  <si>
    <t>退職所得(年終慰問金-超過定額免稅額者)</t>
  </si>
  <si>
    <t>退職服務獎勵金(未超過定額免稅額者)</t>
  </si>
  <si>
    <t>退職服務獎勵金(超過定額免稅額者)</t>
  </si>
  <si>
    <t>展覽費(出借作品展覽)</t>
  </si>
  <si>
    <t>試務工作費(非學科考試、非碩博士班甄試)</t>
  </si>
  <si>
    <t>試務工作費(學科考試、碩博士班甄試)</t>
  </si>
  <si>
    <t>試務工作費-命題、監考、閱卷、口試、審查(入學考、政府委辦)</t>
  </si>
  <si>
    <t>試務工作費-命題、監考、閱卷、口試、審查(非入學考、非政府委辦)</t>
  </si>
  <si>
    <t>資遣費(未超過定額免稅額者)</t>
  </si>
  <si>
    <t>資遣費(超過定額免稅額者)</t>
  </si>
  <si>
    <t>演出費(表演團體)</t>
  </si>
  <si>
    <t>演出費(非專業表演人)</t>
  </si>
  <si>
    <t>演出費(專業表演人)</t>
  </si>
  <si>
    <t>演講費(非課程演講)</t>
  </si>
  <si>
    <t>演講費(研討會)</t>
  </si>
  <si>
    <t>演講費(研習會)</t>
  </si>
  <si>
    <t>演講費(書報討論課程)</t>
  </si>
  <si>
    <t>演講費(專題討論課程)</t>
  </si>
  <si>
    <t>演講費(課程內)</t>
  </si>
  <si>
    <t>演講費(講習會)</t>
  </si>
  <si>
    <t>審查費(一般審查)</t>
  </si>
  <si>
    <t>審查費(教師升等著作審查)</t>
  </si>
  <si>
    <t>審查費(教師評鑑)</t>
  </si>
  <si>
    <t>審查費(畢業論文)</t>
  </si>
  <si>
    <t>審查費(新聘教師著作審查)</t>
  </si>
  <si>
    <t>審查費(課程外審)</t>
  </si>
  <si>
    <t>東華漢學審查費(學報,出版/期刊)</t>
  </si>
  <si>
    <t>審稿費(未出版/未發刊)</t>
  </si>
  <si>
    <t>審稿費(學報,出版/期刊)</t>
  </si>
  <si>
    <t>獎學金(非提供勞務者)</t>
  </si>
  <si>
    <t>獎學金(海外優秀僑生)</t>
  </si>
  <si>
    <t>獎學金(提供勞務者)</t>
  </si>
  <si>
    <t>獎學金(獎勵學生進修、研究或參加科學、職業活動等)</t>
  </si>
  <si>
    <t>獎勵金(工作績優人員-本校)</t>
  </si>
  <si>
    <t>獎勵金(非提供勞務者)</t>
  </si>
  <si>
    <t>獎勵金(頂尖人才)</t>
  </si>
  <si>
    <t>獎勵金(特殊優秀人才)</t>
  </si>
  <si>
    <t>獎勵金(講座教授)</t>
  </si>
  <si>
    <t>獎勵金(提供勞務者)</t>
  </si>
  <si>
    <t>獎勵金(新進教師)</t>
  </si>
  <si>
    <t>獎勵金(資深優良教師-教育部)</t>
  </si>
  <si>
    <t>獎勵金(獎勵期刊論文)</t>
  </si>
  <si>
    <t>獎勵金(獎勵學生進修、研究或參加科學、職業活動等)</t>
  </si>
  <si>
    <t>獎勵金(優秀公務人員-教育部)</t>
  </si>
  <si>
    <t>獎勵金(績優教師-本校)</t>
  </si>
  <si>
    <t>獎勵金(績優教師-產學研究)</t>
  </si>
  <si>
    <t>獎勵金(績優教師-學術研究)</t>
  </si>
  <si>
    <t>獎勵費(補助性質)</t>
  </si>
  <si>
    <t>稿件(出版/發刊)</t>
  </si>
  <si>
    <t>稿件(未出版/未發刊)</t>
  </si>
  <si>
    <t>論文潤稿費,編撰費(期刊/出版)</t>
  </si>
  <si>
    <t>導師津貼(非正式學籍班級)</t>
  </si>
  <si>
    <t>導師費(正式學籍班級)</t>
  </si>
  <si>
    <t>講義編撰費(課程)</t>
  </si>
  <si>
    <t>講演鐘點費(非課程演講)</t>
  </si>
  <si>
    <t>翻譯費(自行出版之稿件按字計酬)</t>
  </si>
  <si>
    <t>翻譯費(非自行出版之稿件按字計酬)</t>
  </si>
  <si>
    <t>離職金(超過定額免稅額者)</t>
  </si>
  <si>
    <t>競賽獎金(不發還攝影、稿件等作品)</t>
  </si>
  <si>
    <t>競賽獎金(發還攝影、稿件等作品)</t>
  </si>
  <si>
    <t>鐘點費(研討會)</t>
  </si>
  <si>
    <t>鐘點費(研習會)</t>
  </si>
  <si>
    <t>鐘點費(書報討論)</t>
  </si>
  <si>
    <t>鐘點費(專題討論課程)</t>
  </si>
  <si>
    <t>鐘點費(授課)</t>
  </si>
  <si>
    <t>鐘點費(儀器指導)</t>
  </si>
  <si>
    <t>鐘點費(課堂上演講)</t>
  </si>
  <si>
    <t>鐘點費(講座)</t>
  </si>
  <si>
    <t>00</t>
  </si>
  <si>
    <t>50</t>
  </si>
  <si>
    <t>9B</t>
  </si>
  <si>
    <t>51</t>
  </si>
  <si>
    <t>9A</t>
  </si>
  <si>
    <t>91</t>
  </si>
  <si>
    <t>92</t>
  </si>
  <si>
    <t>93</t>
  </si>
  <si>
    <t>95</t>
  </si>
  <si>
    <t>RA獎學金</t>
  </si>
  <si>
    <t>公費生生活津貼</t>
  </si>
  <si>
    <t>外籍生台灣獎學金</t>
  </si>
  <si>
    <t>生活學習獎助金</t>
  </si>
  <si>
    <t>住宿費</t>
  </si>
  <si>
    <t>運動績優獎學金</t>
  </si>
  <si>
    <t>墊付款 </t>
  </si>
  <si>
    <t>全職實習津貼</t>
  </si>
  <si>
    <t>土地租金</t>
  </si>
  <si>
    <t>其他 所得</t>
  </si>
  <si>
    <t>財團法人醫療費用</t>
  </si>
  <si>
    <t>費用別</t>
    <phoneticPr fontId="1" type="noConversion"/>
  </si>
  <si>
    <t>所得類別</t>
    <phoneticPr fontId="1" type="noConversion"/>
  </si>
  <si>
    <t>其他</t>
    <phoneticPr fontId="1" type="noConversion"/>
  </si>
  <si>
    <t>評鑑費</t>
    <phoneticPr fontId="1" type="noConversion"/>
  </si>
  <si>
    <t>是 (Yes)</t>
    <phoneticPr fontId="1" type="noConversion"/>
  </si>
  <si>
    <t>否 (No)</t>
    <phoneticPr fontId="1" type="noConversion"/>
  </si>
  <si>
    <r>
      <rPr>
        <b/>
        <sz val="12"/>
        <color indexed="8"/>
        <rFont val="微軟正黑體"/>
        <family val="2"/>
        <charset val="136"/>
      </rPr>
      <t>茲收到國立東華大學新台幣：</t>
    </r>
    <r>
      <rPr>
        <b/>
        <sz val="12"/>
        <color indexed="8"/>
        <rFont val="Arial"/>
        <family val="2"/>
      </rPr>
      <t xml:space="preserve">     </t>
    </r>
    <r>
      <rPr>
        <b/>
        <sz val="11"/>
        <color indexed="8"/>
        <rFont val="Arial"/>
        <family val="2"/>
      </rPr>
      <t xml:space="preserve">       Net payment received from National Dong Hwa University</t>
    </r>
    <phoneticPr fontId="1" type="noConversion"/>
  </si>
  <si>
    <r>
      <rPr>
        <b/>
        <sz val="12"/>
        <color indexed="8"/>
        <rFont val="微軟正黑體"/>
        <family val="2"/>
        <charset val="136"/>
      </rPr>
      <t>元整</t>
    </r>
    <r>
      <rPr>
        <b/>
        <sz val="12"/>
        <color indexed="8"/>
        <rFont val="Arial"/>
        <family val="2"/>
      </rPr>
      <t xml:space="preserve"> (TWD)</t>
    </r>
    <phoneticPr fontId="1" type="noConversion"/>
  </si>
  <si>
    <r>
      <rPr>
        <sz val="12"/>
        <color indexed="8"/>
        <rFont val="微軟正黑體"/>
        <family val="2"/>
        <charset val="136"/>
      </rPr>
      <t>用途說明</t>
    </r>
    <r>
      <rPr>
        <sz val="12"/>
        <color indexed="8"/>
        <rFont val="Arial"/>
        <family val="2"/>
      </rPr>
      <t xml:space="preserve">                              </t>
    </r>
    <r>
      <rPr>
        <sz val="11"/>
        <color indexed="8"/>
        <rFont val="Arial"/>
        <family val="2"/>
      </rPr>
      <t>Purpose of Payment</t>
    </r>
    <phoneticPr fontId="1" type="noConversion"/>
  </si>
  <si>
    <r>
      <rPr>
        <b/>
        <u/>
        <sz val="20"/>
        <color indexed="8"/>
        <rFont val="微軟正黑體"/>
        <family val="2"/>
        <charset val="136"/>
      </rPr>
      <t>國</t>
    </r>
    <r>
      <rPr>
        <b/>
        <u/>
        <sz val="20"/>
        <color indexed="8"/>
        <rFont val="Arial"/>
        <family val="2"/>
      </rPr>
      <t xml:space="preserve">   </t>
    </r>
    <r>
      <rPr>
        <b/>
        <u/>
        <sz val="20"/>
        <color indexed="8"/>
        <rFont val="微軟正黑體"/>
        <family val="2"/>
        <charset val="136"/>
      </rPr>
      <t>立</t>
    </r>
    <r>
      <rPr>
        <b/>
        <u/>
        <sz val="20"/>
        <color indexed="8"/>
        <rFont val="Arial"/>
        <family val="2"/>
      </rPr>
      <t xml:space="preserve">   </t>
    </r>
    <r>
      <rPr>
        <b/>
        <u/>
        <sz val="20"/>
        <color indexed="8"/>
        <rFont val="微軟正黑體"/>
        <family val="2"/>
        <charset val="136"/>
      </rPr>
      <t>東</t>
    </r>
    <r>
      <rPr>
        <b/>
        <u/>
        <sz val="20"/>
        <color indexed="8"/>
        <rFont val="Arial"/>
        <family val="2"/>
      </rPr>
      <t xml:space="preserve">  </t>
    </r>
    <r>
      <rPr>
        <b/>
        <u/>
        <sz val="20"/>
        <color indexed="8"/>
        <rFont val="微軟正黑體"/>
        <family val="2"/>
        <charset val="136"/>
      </rPr>
      <t>華</t>
    </r>
    <r>
      <rPr>
        <b/>
        <u/>
        <sz val="20"/>
        <color indexed="8"/>
        <rFont val="Arial"/>
        <family val="2"/>
      </rPr>
      <t xml:space="preserve">  </t>
    </r>
    <r>
      <rPr>
        <b/>
        <u/>
        <sz val="20"/>
        <color indexed="8"/>
        <rFont val="微軟正黑體"/>
        <family val="2"/>
        <charset val="136"/>
      </rPr>
      <t>大</t>
    </r>
    <r>
      <rPr>
        <b/>
        <u/>
        <sz val="20"/>
        <color indexed="8"/>
        <rFont val="Arial"/>
        <family val="2"/>
      </rPr>
      <t xml:space="preserve">  </t>
    </r>
    <r>
      <rPr>
        <b/>
        <u/>
        <sz val="20"/>
        <color indexed="8"/>
        <rFont val="微軟正黑體"/>
        <family val="2"/>
        <charset val="136"/>
      </rPr>
      <t>學</t>
    </r>
    <r>
      <rPr>
        <b/>
        <u/>
        <sz val="20"/>
        <color indexed="8"/>
        <rFont val="Arial"/>
        <family val="2"/>
      </rPr>
      <t xml:space="preserve"> National Dong Hwa University</t>
    </r>
    <r>
      <rPr>
        <b/>
        <u/>
        <sz val="14"/>
        <color indexed="8"/>
        <rFont val="Arial"/>
        <family val="2"/>
      </rPr>
      <t xml:space="preserve">
</t>
    </r>
    <r>
      <rPr>
        <b/>
        <sz val="16"/>
        <color indexed="8"/>
        <rFont val="微軟正黑體"/>
        <family val="2"/>
        <charset val="136"/>
      </rPr>
      <t>收　據</t>
    </r>
    <r>
      <rPr>
        <b/>
        <sz val="16"/>
        <color indexed="8"/>
        <rFont val="Arial"/>
        <family val="2"/>
      </rPr>
      <t xml:space="preserve"> RECEIPT</t>
    </r>
    <phoneticPr fontId="1" type="noConversion"/>
  </si>
  <si>
    <r>
      <rPr>
        <b/>
        <sz val="12"/>
        <color indexed="8"/>
        <rFont val="微軟正黑體"/>
        <family val="2"/>
        <charset val="136"/>
      </rPr>
      <t>日期</t>
    </r>
    <r>
      <rPr>
        <b/>
        <sz val="12"/>
        <color indexed="8"/>
        <rFont val="Arial"/>
        <family val="2"/>
      </rPr>
      <t xml:space="preserve"> DATE</t>
    </r>
    <r>
      <rPr>
        <b/>
        <sz val="12"/>
        <color indexed="8"/>
        <rFont val="微軟正黑體"/>
        <family val="2"/>
        <charset val="136"/>
      </rPr>
      <t>：</t>
    </r>
    <phoneticPr fontId="1" type="noConversion"/>
  </si>
  <si>
    <r>
      <t>備註：</t>
    </r>
    <r>
      <rPr>
        <b/>
        <sz val="12"/>
        <color indexed="8"/>
        <rFont val="微軟正黑體"/>
        <family val="2"/>
        <charset val="136"/>
      </rPr>
      <t>1. 以上填寫之個人資料係依據「政府支出憑證處理要點」規定辦理，且僅限國立東華大學經費核銷之用。</t>
    </r>
    <r>
      <rPr>
        <sz val="10"/>
        <color indexed="8"/>
        <rFont val="微軟正黑體"/>
        <family val="2"/>
        <charset val="136"/>
      </rPr>
      <t xml:space="preserve">
　　　2. 外僑(外籍、港、澳、大陸人士等)，應檢附外僑居留證或護照影本；如居留滿183天者請加填確認單。                                                                                                                                                                                                        </t>
    </r>
    <r>
      <rPr>
        <b/>
        <sz val="9"/>
        <color indexed="8"/>
        <rFont val="Arial"/>
        <family val="2"/>
      </rPr>
      <t>Your personal information (and photocopy of the ARC/passport, for a foreign individual) collected here will be only used for the purpose of budget cancellation and reimbursement at National Dong Hwa University, which follows the Management Guidelines for the Disposal of Government Expenditure Voucher.</t>
    </r>
    <phoneticPr fontId="1" type="noConversion"/>
  </si>
  <si>
    <t>110年        月         日</t>
    <phoneticPr fontId="1" type="noConversion"/>
  </si>
  <si>
    <r>
      <t xml:space="preserve">                                            </t>
    </r>
    <r>
      <rPr>
        <u/>
        <sz val="11"/>
        <rFont val="Arial"/>
        <family val="2"/>
      </rPr>
      <t>(</t>
    </r>
    <r>
      <rPr>
        <u/>
        <sz val="11"/>
        <rFont val="微軟正黑體"/>
        <family val="2"/>
        <charset val="136"/>
      </rPr>
      <t>簽名或蓋章</t>
    </r>
    <r>
      <rPr>
        <u/>
        <sz val="11"/>
        <rFont val="Arial"/>
        <family val="2"/>
      </rPr>
      <t xml:space="preserve"> </t>
    </r>
    <r>
      <rPr>
        <u/>
        <sz val="9"/>
        <rFont val="Arial"/>
        <family val="2"/>
      </rPr>
      <t>Your Signature</t>
    </r>
    <r>
      <rPr>
        <u/>
        <sz val="11"/>
        <rFont val="Arial"/>
        <family val="2"/>
      </rPr>
      <t>)</t>
    </r>
    <phoneticPr fontId="1" type="noConversion"/>
  </si>
  <si>
    <r>
      <rPr>
        <b/>
        <sz val="9"/>
        <rFont val="微軟正黑體"/>
        <family val="2"/>
        <charset val="136"/>
      </rPr>
      <t>本給付年度內按所得人護照入出境章戳日期累計在華是否已滿</t>
    </r>
    <r>
      <rPr>
        <b/>
        <sz val="9"/>
        <rFont val="Arial"/>
        <family val="2"/>
      </rPr>
      <t>183</t>
    </r>
    <r>
      <rPr>
        <b/>
        <sz val="9"/>
        <rFont val="微軟正黑體"/>
        <family val="2"/>
        <charset val="136"/>
      </rPr>
      <t>天</t>
    </r>
    <r>
      <rPr>
        <b/>
        <sz val="9"/>
        <rFont val="Arial"/>
        <family val="2"/>
      </rPr>
      <t>?</t>
    </r>
    <r>
      <rPr>
        <b/>
        <sz val="12"/>
        <rFont val="Arial"/>
        <family val="2"/>
      </rPr>
      <t xml:space="preserve">                               </t>
    </r>
    <r>
      <rPr>
        <b/>
        <sz val="7"/>
        <rFont val="Arial"/>
        <family val="2"/>
      </rPr>
      <t xml:space="preserve">Has stayed in the ROC (Taiwan) for </t>
    </r>
    <r>
      <rPr>
        <b/>
        <u/>
        <sz val="7"/>
        <rFont val="Arial"/>
        <family val="2"/>
      </rPr>
      <t>at least 183 days</t>
    </r>
    <r>
      <rPr>
        <b/>
        <sz val="7"/>
        <rFont val="Arial"/>
        <family val="2"/>
      </rPr>
      <t xml:space="preserve"> in this current payment year based on the entry/exit stamps on the recipient's passport</t>
    </r>
    <phoneticPr fontId="1" type="noConversion"/>
  </si>
  <si>
    <r>
      <rPr>
        <sz val="10"/>
        <rFont val="微軟正黑體"/>
        <family val="2"/>
        <charset val="136"/>
      </rPr>
      <t>外僑護照號碼：</t>
    </r>
    <r>
      <rPr>
        <sz val="9"/>
        <rFont val="Arial"/>
        <family val="2"/>
      </rPr>
      <t>Passport Number</t>
    </r>
    <phoneticPr fontId="1" type="noConversion"/>
  </si>
  <si>
    <r>
      <rPr>
        <sz val="8"/>
        <rFont val="微軟正黑體"/>
        <family val="2"/>
        <charset val="136"/>
      </rPr>
      <t>郵遞區號</t>
    </r>
    <r>
      <rPr>
        <sz val="8"/>
        <rFont val="Arial"/>
        <family val="2"/>
      </rPr>
      <t xml:space="preserve">    </t>
    </r>
    <r>
      <rPr>
        <sz val="6"/>
        <rFont val="Arial"/>
        <family val="2"/>
      </rPr>
      <t>Postal Code</t>
    </r>
    <phoneticPr fontId="1" type="noConversion"/>
  </si>
  <si>
    <r>
      <rPr>
        <sz val="12"/>
        <rFont val="微軟正黑體"/>
        <family val="2"/>
        <charset val="136"/>
      </rPr>
      <t>銀行</t>
    </r>
    <r>
      <rPr>
        <sz val="12"/>
        <rFont val="Arial"/>
        <family val="2"/>
      </rPr>
      <t>(</t>
    </r>
    <r>
      <rPr>
        <sz val="12"/>
        <rFont val="微軟正黑體"/>
        <family val="2"/>
        <charset val="136"/>
      </rPr>
      <t>郵局</t>
    </r>
    <r>
      <rPr>
        <sz val="12"/>
        <rFont val="Arial"/>
        <family val="2"/>
      </rPr>
      <t>)</t>
    </r>
    <r>
      <rPr>
        <sz val="8"/>
        <rFont val="Arial"/>
        <family val="2"/>
      </rPr>
      <t>(Name of the Paying Bank)</t>
    </r>
    <phoneticPr fontId="1" type="noConversion"/>
  </si>
  <si>
    <r>
      <t xml:space="preserve"> </t>
    </r>
    <r>
      <rPr>
        <sz val="12"/>
        <rFont val="微軟正黑體"/>
        <family val="2"/>
        <charset val="136"/>
      </rPr>
      <t>分行</t>
    </r>
    <r>
      <rPr>
        <sz val="8"/>
        <rFont val="Arial"/>
        <family val="2"/>
      </rPr>
      <t xml:space="preserve"> (Branch Name)</t>
    </r>
    <phoneticPr fontId="1" type="noConversion"/>
  </si>
  <si>
    <r>
      <t>(</t>
    </r>
    <r>
      <rPr>
        <b/>
        <sz val="8"/>
        <rFont val="微軟正黑體"/>
        <family val="2"/>
        <charset val="136"/>
      </rPr>
      <t>郵局請加局號共</t>
    </r>
    <r>
      <rPr>
        <b/>
        <sz val="8"/>
        <rFont val="Arial"/>
        <family val="2"/>
      </rPr>
      <t>14</t>
    </r>
    <r>
      <rPr>
        <b/>
        <sz val="8"/>
        <rFont val="微軟正黑體"/>
        <family val="2"/>
        <charset val="136"/>
      </rPr>
      <t>碼</t>
    </r>
    <r>
      <rPr>
        <b/>
        <sz val="8"/>
        <rFont val="Arial"/>
        <family val="2"/>
      </rPr>
      <t>)</t>
    </r>
    <phoneticPr fontId="1" type="noConversion"/>
  </si>
  <si>
    <r>
      <rPr>
        <sz val="11"/>
        <rFont val="微軟正黑體"/>
        <family val="2"/>
        <charset val="136"/>
      </rPr>
      <t>是否屬本校校內投保健保之人員</t>
    </r>
    <r>
      <rPr>
        <sz val="12"/>
        <rFont val="Arial"/>
        <family val="2"/>
      </rPr>
      <t xml:space="preserve">       
</t>
    </r>
    <r>
      <rPr>
        <sz val="6"/>
        <rFont val="Arial"/>
        <family val="2"/>
      </rPr>
      <t>National Health-Insured by National Dong Hwa University</t>
    </r>
    <phoneticPr fontId="1" type="noConversion"/>
  </si>
  <si>
    <r>
      <rPr>
        <b/>
        <sz val="12"/>
        <rFont val="微軟正黑體"/>
        <family val="2"/>
        <charset val="136"/>
      </rPr>
      <t>否</t>
    </r>
    <r>
      <rPr>
        <b/>
        <sz val="12"/>
        <rFont val="Arial"/>
        <family val="2"/>
      </rPr>
      <t xml:space="preserve"> (No)</t>
    </r>
  </si>
  <si>
    <r>
      <rPr>
        <b/>
        <sz val="12"/>
        <rFont val="微軟正黑體"/>
        <family val="2"/>
        <charset val="136"/>
      </rPr>
      <t>←此欄位為必填欄位，預設值為否</t>
    </r>
    <phoneticPr fontId="1" type="noConversion"/>
  </si>
  <si>
    <r>
      <t>備註：受疫情影響請將領據印出</t>
    </r>
    <r>
      <rPr>
        <b/>
        <sz val="14"/>
        <color indexed="10"/>
        <rFont val="微軟正黑體"/>
        <family val="2"/>
        <charset val="136"/>
      </rPr>
      <t>親筆簽名</t>
    </r>
    <r>
      <rPr>
        <sz val="14"/>
        <color indexed="8"/>
        <rFont val="微軟正黑體"/>
        <family val="2"/>
        <charset val="136"/>
      </rPr>
      <t>後</t>
    </r>
    <r>
      <rPr>
        <b/>
        <sz val="14"/>
        <color indexed="10"/>
        <rFont val="微軟正黑體"/>
        <family val="2"/>
        <charset val="136"/>
      </rPr>
      <t>掃描回傳</t>
    </r>
    <r>
      <rPr>
        <sz val="14"/>
        <rFont val="微軟正黑體"/>
        <family val="2"/>
        <charset val="136"/>
      </rPr>
      <t>即可，謝謝。</t>
    </r>
    <phoneticPr fontId="1" type="noConversion"/>
  </si>
  <si>
    <r>
      <rPr>
        <sz val="12"/>
        <color rgb="FF7030A0"/>
        <rFont val="微軟正黑體"/>
        <family val="2"/>
        <charset val="136"/>
      </rPr>
      <t>服務單位</t>
    </r>
    <r>
      <rPr>
        <sz val="12"/>
        <color rgb="FF7030A0"/>
        <rFont val="Arial"/>
        <family val="2"/>
      </rPr>
      <t>/</t>
    </r>
    <r>
      <rPr>
        <sz val="12"/>
        <color rgb="FF7030A0"/>
        <rFont val="微軟正黑體"/>
        <family val="2"/>
        <charset val="136"/>
      </rPr>
      <t>職稱</t>
    </r>
    <r>
      <rPr>
        <sz val="12"/>
        <color rgb="FF7030A0"/>
        <rFont val="Arial"/>
        <family val="2"/>
      </rPr>
      <t xml:space="preserve">             </t>
    </r>
    <r>
      <rPr>
        <sz val="11"/>
        <color rgb="FF7030A0"/>
        <rFont val="Arial"/>
        <family val="2"/>
      </rPr>
      <t>Affiliation/Title</t>
    </r>
    <phoneticPr fontId="1" type="noConversion"/>
  </si>
  <si>
    <r>
      <rPr>
        <sz val="12"/>
        <color rgb="FF7030A0"/>
        <rFont val="微軟正黑體"/>
        <family val="2"/>
        <charset val="136"/>
      </rPr>
      <t>領款人姓名</t>
    </r>
    <r>
      <rPr>
        <sz val="12"/>
        <color rgb="FF7030A0"/>
        <rFont val="Arial"/>
        <family val="2"/>
      </rPr>
      <t xml:space="preserve">                          </t>
    </r>
    <r>
      <rPr>
        <sz val="11"/>
        <color rgb="FF7030A0"/>
        <rFont val="Arial"/>
        <family val="2"/>
      </rPr>
      <t>Recipient’s Name</t>
    </r>
    <phoneticPr fontId="1" type="noConversion"/>
  </si>
  <si>
    <r>
      <rPr>
        <sz val="12"/>
        <color rgb="FF7030A0"/>
        <rFont val="微軟正黑體"/>
        <family val="2"/>
        <charset val="136"/>
      </rPr>
      <t>身分證</t>
    </r>
    <r>
      <rPr>
        <sz val="12"/>
        <color rgb="FF7030A0"/>
        <rFont val="Arial"/>
        <family val="2"/>
      </rPr>
      <t>/</t>
    </r>
    <r>
      <rPr>
        <sz val="12"/>
        <color rgb="FF7030A0"/>
        <rFont val="微軟正黑體"/>
        <family val="2"/>
        <charset val="136"/>
      </rPr>
      <t>居留證號</t>
    </r>
    <r>
      <rPr>
        <sz val="12"/>
        <color rgb="FF7030A0"/>
        <rFont val="Arial"/>
        <family val="2"/>
      </rPr>
      <t>/</t>
    </r>
    <r>
      <rPr>
        <sz val="12"/>
        <color rgb="FF7030A0"/>
        <rFont val="微軟正黑體"/>
        <family val="2"/>
        <charset val="136"/>
      </rPr>
      <t>護照號碼</t>
    </r>
    <r>
      <rPr>
        <sz val="12"/>
        <color rgb="FF7030A0"/>
        <rFont val="Arial"/>
        <family val="2"/>
      </rPr>
      <t xml:space="preserve">  </t>
    </r>
    <r>
      <rPr>
        <sz val="11"/>
        <color rgb="FF7030A0"/>
        <rFont val="Arial"/>
        <family val="2"/>
      </rPr>
      <t>National ID/ARC/Passport No.</t>
    </r>
    <phoneticPr fontId="1" type="noConversion"/>
  </si>
  <si>
    <r>
      <rPr>
        <sz val="12"/>
        <color rgb="FF7030A0"/>
        <rFont val="微軟正黑體"/>
        <family val="2"/>
        <charset val="136"/>
      </rPr>
      <t>戶籍地址</t>
    </r>
    <r>
      <rPr>
        <sz val="12"/>
        <color rgb="FF7030A0"/>
        <rFont val="Arial"/>
        <family val="2"/>
      </rPr>
      <t xml:space="preserve">                 </t>
    </r>
    <r>
      <rPr>
        <sz val="11"/>
        <color rgb="FF7030A0"/>
        <rFont val="Arial"/>
        <family val="2"/>
      </rPr>
      <t>Present Home Address</t>
    </r>
    <phoneticPr fontId="1" type="noConversion"/>
  </si>
  <si>
    <r>
      <rPr>
        <sz val="12"/>
        <color rgb="FF7030A0"/>
        <rFont val="微軟正黑體"/>
        <family val="2"/>
        <charset val="136"/>
      </rPr>
      <t>匯款行</t>
    </r>
    <r>
      <rPr>
        <sz val="12"/>
        <color rgb="FF7030A0"/>
        <rFont val="Arial"/>
        <family val="2"/>
      </rPr>
      <t xml:space="preserve">                               </t>
    </r>
    <r>
      <rPr>
        <sz val="11"/>
        <color rgb="FF7030A0"/>
        <rFont val="Arial"/>
        <family val="2"/>
      </rPr>
      <t>Recipient's Bank</t>
    </r>
    <phoneticPr fontId="1" type="noConversion"/>
  </si>
  <si>
    <r>
      <rPr>
        <sz val="12"/>
        <color rgb="FF7030A0"/>
        <rFont val="微軟正黑體"/>
        <family val="2"/>
        <charset val="136"/>
      </rPr>
      <t>帳號</t>
    </r>
    <r>
      <rPr>
        <sz val="12"/>
        <color rgb="FF7030A0"/>
        <rFont val="Arial"/>
        <family val="2"/>
      </rPr>
      <t xml:space="preserve">                                     </t>
    </r>
    <r>
      <rPr>
        <sz val="11"/>
        <color rgb="FF7030A0"/>
        <rFont val="Arial"/>
        <family val="2"/>
      </rPr>
      <t>Recipient's Bank A/C No.</t>
    </r>
    <phoneticPr fontId="1" type="noConversion"/>
  </si>
  <si>
    <r>
      <rPr>
        <sz val="12"/>
        <color rgb="FF7030A0"/>
        <rFont val="微軟正黑體"/>
        <family val="2"/>
        <charset val="136"/>
      </rPr>
      <t>聯絡電話</t>
    </r>
    <r>
      <rPr>
        <sz val="12"/>
        <color rgb="FF7030A0"/>
        <rFont val="Arial"/>
        <family val="2"/>
      </rPr>
      <t xml:space="preserve">                               </t>
    </r>
    <r>
      <rPr>
        <sz val="11"/>
        <color rgb="FF7030A0"/>
        <rFont val="Arial"/>
        <family val="2"/>
      </rPr>
      <t>Contact Phone No.</t>
    </r>
    <phoneticPr fontId="1" type="noConversion"/>
  </si>
  <si>
    <t>資料蒐集費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</si>
</sst>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76" formatCode="[$-404]e&quot;年&quot;m&quot;月&quot;d&quot;日&quot;;@"/>
    <numFmt numFmtId="177" formatCode="[DBNum2][$-404]General"/>
    <numFmt numFmtId="178" formatCode="0_);[Red]\(0\)"/>
  </numFmts>
  <fonts count="51">
    <font>
      <sz val="12"/>
      <color theme="1"/>
      <name val="新細明體"/>
      <family val="1"/>
      <charset val="136"/>
      <scheme val="minor"/>
    </font>
    <font>
      <sz val="9"/>
      <name val="新細明體"/>
      <family val="1"/>
      <charset val="136"/>
    </font>
    <font>
      <sz val="12"/>
      <color indexed="8"/>
      <name val="新細明體"/>
      <family val="1"/>
      <charset val="136"/>
    </font>
    <font>
      <b/>
      <sz val="12"/>
      <color indexed="8"/>
      <name val="微軟正黑體"/>
      <family val="2"/>
      <charset val="136"/>
    </font>
    <font>
      <sz val="12"/>
      <color indexed="8"/>
      <name val="微軟正黑體"/>
      <family val="2"/>
      <charset val="136"/>
    </font>
    <font>
      <sz val="10"/>
      <color indexed="8"/>
      <name val="微軟正黑體"/>
      <family val="2"/>
      <charset val="136"/>
    </font>
    <font>
      <b/>
      <u/>
      <sz val="20"/>
      <color indexed="8"/>
      <name val="微軟正黑體"/>
      <family val="2"/>
      <charset val="136"/>
    </font>
    <font>
      <b/>
      <sz val="16"/>
      <color indexed="8"/>
      <name val="微軟正黑體"/>
      <family val="2"/>
      <charset val="136"/>
    </font>
    <font>
      <sz val="12"/>
      <name val="新細明體"/>
      <family val="1"/>
      <charset val="136"/>
    </font>
    <font>
      <sz val="12"/>
      <name val="微軟正黑體"/>
      <family val="2"/>
      <charset val="136"/>
    </font>
    <font>
      <b/>
      <u/>
      <sz val="20"/>
      <color indexed="8"/>
      <name val="Arial"/>
      <family val="2"/>
    </font>
    <font>
      <b/>
      <sz val="16"/>
      <color indexed="8"/>
      <name val="Arial"/>
      <family val="2"/>
    </font>
    <font>
      <b/>
      <sz val="12"/>
      <color indexed="8"/>
      <name val="Arial"/>
      <family val="2"/>
    </font>
    <font>
      <sz val="12"/>
      <color indexed="8"/>
      <name val="Arial"/>
      <family val="2"/>
    </font>
    <font>
      <b/>
      <sz val="9"/>
      <color indexed="8"/>
      <name val="Arial"/>
      <family val="2"/>
    </font>
    <font>
      <b/>
      <sz val="11"/>
      <color indexed="8"/>
      <name val="Arial"/>
      <family val="2"/>
    </font>
    <font>
      <sz val="11"/>
      <color indexed="8"/>
      <name val="Arial"/>
      <family val="2"/>
    </font>
    <font>
      <b/>
      <u/>
      <sz val="14"/>
      <color indexed="8"/>
      <name val="Arial"/>
      <family val="2"/>
    </font>
    <font>
      <b/>
      <sz val="14"/>
      <color indexed="8"/>
      <name val="Arial"/>
      <family val="2"/>
    </font>
    <font>
      <b/>
      <u/>
      <sz val="20"/>
      <color indexed="8"/>
      <name val="Arial"/>
      <family val="2"/>
    </font>
    <font>
      <sz val="14"/>
      <color indexed="8"/>
      <name val="微軟正黑體"/>
      <family val="2"/>
      <charset val="136"/>
    </font>
    <font>
      <b/>
      <sz val="14"/>
      <color indexed="10"/>
      <name val="微軟正黑體"/>
      <family val="2"/>
      <charset val="136"/>
    </font>
    <font>
      <sz val="14"/>
      <color indexed="8"/>
      <name val="標楷體"/>
      <family val="4"/>
      <charset val="136"/>
    </font>
    <font>
      <sz val="14"/>
      <name val="微軟正黑體"/>
      <family val="2"/>
      <charset val="136"/>
    </font>
    <font>
      <sz val="12"/>
      <name val="Arial"/>
      <family val="2"/>
    </font>
    <font>
      <sz val="18"/>
      <name val="細明體"/>
      <family val="3"/>
      <charset val="136"/>
    </font>
    <font>
      <sz val="18"/>
      <name val="Arial"/>
      <family val="2"/>
    </font>
    <font>
      <u/>
      <sz val="12"/>
      <name val="Arial"/>
      <family val="2"/>
    </font>
    <font>
      <u/>
      <sz val="11"/>
      <name val="Arial"/>
      <family val="2"/>
    </font>
    <font>
      <u/>
      <sz val="11"/>
      <name val="微軟正黑體"/>
      <family val="2"/>
      <charset val="136"/>
    </font>
    <font>
      <u/>
      <sz val="9"/>
      <name val="Arial"/>
      <family val="2"/>
    </font>
    <font>
      <b/>
      <sz val="12"/>
      <name val="Arial"/>
      <family val="2"/>
    </font>
    <font>
      <b/>
      <sz val="9"/>
      <name val="微軟正黑體"/>
      <family val="2"/>
      <charset val="136"/>
    </font>
    <font>
      <b/>
      <sz val="9"/>
      <name val="Arial"/>
      <family val="2"/>
    </font>
    <font>
      <b/>
      <sz val="7"/>
      <name val="Arial"/>
      <family val="2"/>
    </font>
    <font>
      <b/>
      <u/>
      <sz val="7"/>
      <name val="Arial"/>
      <family val="2"/>
    </font>
    <font>
      <sz val="10"/>
      <name val="Arial"/>
      <family val="2"/>
    </font>
    <font>
      <sz val="10"/>
      <name val="微軟正黑體"/>
      <family val="2"/>
      <charset val="136"/>
    </font>
    <font>
      <sz val="9"/>
      <name val="Arial"/>
      <family val="2"/>
    </font>
    <font>
      <sz val="8"/>
      <name val="Arial"/>
      <family val="2"/>
    </font>
    <font>
      <sz val="8"/>
      <name val="微軟正黑體"/>
      <family val="2"/>
      <charset val="136"/>
    </font>
    <font>
      <sz val="6"/>
      <name val="Arial"/>
      <family val="2"/>
    </font>
    <font>
      <sz val="12"/>
      <name val="細明體"/>
      <family val="3"/>
      <charset val="136"/>
    </font>
    <font>
      <b/>
      <sz val="8"/>
      <name val="Arial"/>
      <family val="2"/>
    </font>
    <font>
      <b/>
      <sz val="8"/>
      <name val="微軟正黑體"/>
      <family val="2"/>
      <charset val="136"/>
    </font>
    <font>
      <sz val="11"/>
      <name val="微軟正黑體"/>
      <family val="2"/>
      <charset val="136"/>
    </font>
    <font>
      <b/>
      <sz val="12"/>
      <name val="微軟正黑體"/>
      <family val="2"/>
      <charset val="136"/>
    </font>
    <font>
      <sz val="9"/>
      <name val="新細明體"/>
      <family val="1"/>
      <charset val="136"/>
      <scheme val="minor"/>
    </font>
    <font>
      <sz val="12"/>
      <color rgb="FF7030A0"/>
      <name val="Arial"/>
      <family val="2"/>
    </font>
    <font>
      <sz val="12"/>
      <color rgb="FF7030A0"/>
      <name val="微軟正黑體"/>
      <family val="2"/>
      <charset val="136"/>
    </font>
    <font>
      <sz val="11"/>
      <color rgb="FF7030A0"/>
      <name val="Arial"/>
      <family val="2"/>
    </font>
  </fonts>
  <fills count="2">
    <fill>
      <patternFill patternType="none"/>
    </fill>
    <fill>
      <patternFill patternType="gray125"/>
    </fill>
  </fills>
  <borders count="3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4">
    <xf numFmtId="0" fontId="0" fillId="0" borderId="0">
      <alignment vertical="center"/>
    </xf>
    <xf numFmtId="0" fontId="8"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00">
    <xf numFmtId="0" fontId="0" fillId="0" borderId="0" xfId="0">
      <alignment vertical="center"/>
    </xf>
    <xf numFmtId="0" fontId="4" fillId="0" borderId="0" xfId="0" applyFont="1">
      <alignment vertical="center"/>
    </xf>
    <xf numFmtId="0" fontId="3" fillId="0" borderId="0" xfId="0" applyFont="1" applyBorder="1" applyAlignment="1">
      <alignment vertical="center"/>
    </xf>
    <xf numFmtId="0" fontId="4" fillId="0" borderId="0" xfId="0" applyFont="1" applyBorder="1">
      <alignment vertical="center"/>
    </xf>
    <xf numFmtId="0" fontId="3" fillId="0" borderId="1" xfId="0" applyFont="1" applyBorder="1" applyAlignment="1">
      <alignment vertical="center"/>
    </xf>
    <xf numFmtId="0" fontId="4" fillId="0" borderId="1" xfId="0" applyFont="1" applyBorder="1">
      <alignment vertical="center"/>
    </xf>
    <xf numFmtId="0" fontId="3" fillId="0" borderId="1" xfId="0" applyFont="1" applyBorder="1" applyAlignment="1">
      <alignment horizontal="right" vertical="center"/>
    </xf>
    <xf numFmtId="176" fontId="3" fillId="0" borderId="1" xfId="0" applyNumberFormat="1"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NumberFormat="1" applyFont="1" applyBorder="1" applyAlignment="1" applyProtection="1">
      <alignment vertical="center" wrapText="1"/>
      <protection locked="0"/>
    </xf>
    <xf numFmtId="0" fontId="4" fillId="0" borderId="6" xfId="0" applyNumberFormat="1" applyFont="1" applyBorder="1" applyAlignment="1" applyProtection="1">
      <alignment horizontal="center" vertical="center"/>
      <protection locked="0"/>
    </xf>
    <xf numFmtId="0" fontId="4" fillId="0" borderId="6" xfId="0" applyNumberFormat="1" applyFont="1" applyBorder="1" applyAlignment="1" applyProtection="1">
      <alignment horizontal="center" vertical="center" wrapText="1"/>
      <protection locked="0"/>
    </xf>
    <xf numFmtId="0" fontId="4" fillId="0" borderId="7" xfId="0" applyNumberFormat="1" applyFont="1" applyFill="1" applyBorder="1" applyAlignment="1">
      <alignment horizontal="center" vertical="center"/>
    </xf>
    <xf numFmtId="0" fontId="4" fillId="0" borderId="7" xfId="2" applyNumberFormat="1" applyFont="1" applyFill="1" applyBorder="1" applyAlignment="1">
      <alignment horizontal="center" vertical="center"/>
    </xf>
    <xf numFmtId="41" fontId="4" fillId="0" borderId="6" xfId="0" applyNumberFormat="1" applyFont="1" applyBorder="1" applyAlignment="1" applyProtection="1">
      <alignment horizontal="center" vertical="center" wrapText="1"/>
      <protection hidden="1"/>
    </xf>
    <xf numFmtId="41" fontId="4" fillId="0" borderId="7" xfId="2" applyNumberFormat="1" applyFont="1" applyFill="1" applyBorder="1" applyAlignment="1" applyProtection="1">
      <alignment horizontal="center" vertical="center"/>
      <protection hidden="1"/>
    </xf>
    <xf numFmtId="41" fontId="4" fillId="0" borderId="8" xfId="2" applyNumberFormat="1" applyFont="1" applyFill="1" applyBorder="1" applyAlignment="1" applyProtection="1">
      <alignment horizontal="center" vertical="center"/>
      <protection hidden="1"/>
    </xf>
    <xf numFmtId="41" fontId="4" fillId="0" borderId="9" xfId="0" applyNumberFormat="1" applyFont="1" applyBorder="1" applyAlignment="1" applyProtection="1">
      <alignment horizontal="center" vertical="center" wrapText="1"/>
      <protection hidden="1"/>
    </xf>
    <xf numFmtId="0" fontId="4" fillId="0" borderId="10" xfId="0" applyFont="1" applyBorder="1" applyAlignment="1">
      <alignment horizontal="center" vertical="center"/>
    </xf>
    <xf numFmtId="0" fontId="4" fillId="0" borderId="11" xfId="0" applyNumberFormat="1" applyFont="1" applyBorder="1" applyAlignment="1" applyProtection="1">
      <alignment vertical="center" wrapText="1"/>
      <protection locked="0"/>
    </xf>
    <xf numFmtId="0" fontId="12" fillId="0" borderId="0" xfId="0" applyFont="1" applyBorder="1" applyAlignment="1">
      <alignment horizontal="left" vertical="center"/>
    </xf>
    <xf numFmtId="176" fontId="3" fillId="0" borderId="0" xfId="0" applyNumberFormat="1" applyFont="1" applyBorder="1" applyAlignment="1" applyProtection="1">
      <alignment horizontal="left" vertical="center"/>
      <protection locked="0"/>
    </xf>
    <xf numFmtId="0" fontId="9" fillId="0" borderId="0" xfId="1" applyFont="1">
      <alignment vertical="center"/>
    </xf>
    <xf numFmtId="10" fontId="4" fillId="0" borderId="0" xfId="3" applyNumberFormat="1" applyFont="1">
      <alignment vertical="center"/>
    </xf>
    <xf numFmtId="0" fontId="27" fillId="0" borderId="12" xfId="0" applyFont="1" applyBorder="1" applyAlignment="1"/>
    <xf numFmtId="0" fontId="27" fillId="0" borderId="13" xfId="0" applyFont="1" applyBorder="1" applyAlignment="1"/>
    <xf numFmtId="0" fontId="36" fillId="0" borderId="11" xfId="0" applyFont="1" applyBorder="1" applyAlignment="1" applyProtection="1">
      <alignment horizontal="left" vertical="center"/>
      <protection locked="0"/>
    </xf>
    <xf numFmtId="0" fontId="24" fillId="0" borderId="11" xfId="0" applyFont="1" applyBorder="1" applyAlignment="1">
      <alignment horizontal="left" vertical="center"/>
    </xf>
    <xf numFmtId="0" fontId="39" fillId="0" borderId="6" xfId="0" applyFont="1" applyBorder="1" applyAlignment="1">
      <alignment horizontal="center" vertical="center" wrapText="1"/>
    </xf>
    <xf numFmtId="0" fontId="24" fillId="0" borderId="6" xfId="0" applyFont="1" applyBorder="1" applyAlignment="1" applyProtection="1">
      <alignment horizontal="left" vertical="center"/>
      <protection locked="0"/>
    </xf>
    <xf numFmtId="0" fontId="24" fillId="0" borderId="12" xfId="0" applyFont="1" applyBorder="1" applyAlignment="1">
      <alignment vertical="center"/>
    </xf>
    <xf numFmtId="0" fontId="24" fillId="0" borderId="13" xfId="0" applyFont="1" applyBorder="1" applyAlignment="1">
      <alignment vertical="center"/>
    </xf>
    <xf numFmtId="0" fontId="43" fillId="0" borderId="13" xfId="0" applyFont="1" applyBorder="1" applyAlignment="1">
      <alignment vertical="center"/>
    </xf>
    <xf numFmtId="0" fontId="31" fillId="0" borderId="14" xfId="0" applyFont="1" applyBorder="1" applyAlignment="1" applyProtection="1">
      <alignment horizontal="center" vertical="center"/>
      <protection locked="0"/>
    </xf>
    <xf numFmtId="0" fontId="20" fillId="0" borderId="33" xfId="0" applyFont="1" applyBorder="1" applyAlignment="1" applyProtection="1">
      <alignment horizontal="left" vertical="top"/>
      <protection locked="0"/>
    </xf>
    <xf numFmtId="0" fontId="20" fillId="0" borderId="34" xfId="0" applyFont="1" applyBorder="1" applyAlignment="1" applyProtection="1">
      <alignment horizontal="left" vertical="top"/>
      <protection locked="0"/>
    </xf>
    <xf numFmtId="0" fontId="20" fillId="0" borderId="35" xfId="0" applyFont="1" applyBorder="1" applyAlignment="1" applyProtection="1">
      <alignment horizontal="left" vertical="top"/>
      <protection locked="0"/>
    </xf>
    <xf numFmtId="0" fontId="24" fillId="0" borderId="36" xfId="0" applyFont="1" applyBorder="1" applyAlignment="1">
      <alignment horizontal="left" vertical="center" wrapText="1"/>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31" fillId="0" borderId="12" xfId="0" applyFont="1" applyBorder="1" applyAlignment="1" applyProtection="1">
      <alignment horizontal="left" vertical="center"/>
      <protection locked="0"/>
    </xf>
    <xf numFmtId="0" fontId="31" fillId="0" borderId="13" xfId="0" applyFont="1" applyBorder="1" applyAlignment="1" applyProtection="1">
      <alignment horizontal="left" vertical="center"/>
      <protection locked="0"/>
    </xf>
    <xf numFmtId="0" fontId="24" fillId="0" borderId="31" xfId="0" quotePrefix="1" applyFont="1" applyBorder="1" applyAlignment="1" applyProtection="1">
      <alignment horizontal="left" vertical="center"/>
      <protection locked="0"/>
    </xf>
    <xf numFmtId="0" fontId="24" fillId="0" borderId="26" xfId="0" applyFont="1" applyBorder="1" applyAlignment="1" applyProtection="1">
      <alignment horizontal="left" vertical="center"/>
      <protection locked="0"/>
    </xf>
    <xf numFmtId="0" fontId="24" fillId="0" borderId="32" xfId="0" applyFont="1" applyBorder="1" applyAlignment="1" applyProtection="1">
      <alignment horizontal="left" vertical="center"/>
      <protection locked="0"/>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4" fillId="0" borderId="25"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178" fontId="31" fillId="0" borderId="14" xfId="0" quotePrefix="1" applyNumberFormat="1" applyFont="1" applyBorder="1" applyAlignment="1" applyProtection="1">
      <alignment horizontal="left" vertical="center"/>
      <protection locked="0"/>
    </xf>
    <xf numFmtId="178" fontId="31" fillId="0" borderId="12" xfId="0" applyNumberFormat="1" applyFont="1" applyBorder="1" applyAlignment="1" applyProtection="1">
      <alignment horizontal="left" vertical="center"/>
      <protection locked="0"/>
    </xf>
    <xf numFmtId="0" fontId="22" fillId="0" borderId="14"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13" xfId="0" applyFont="1" applyBorder="1" applyAlignment="1" applyProtection="1">
      <alignment horizontal="left" vertical="center"/>
      <protection locked="0"/>
    </xf>
    <xf numFmtId="0" fontId="25" fillId="0" borderId="14"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14" xfId="0" applyFont="1" applyBorder="1" applyAlignment="1" applyProtection="1">
      <alignment horizontal="left" vertical="center"/>
      <protection locked="0"/>
    </xf>
    <xf numFmtId="0" fontId="26" fillId="0" borderId="12" xfId="0" applyFont="1" applyBorder="1" applyAlignment="1" applyProtection="1">
      <alignment horizontal="left" vertical="center"/>
      <protection locked="0"/>
    </xf>
    <xf numFmtId="0" fontId="26" fillId="0" borderId="11" xfId="0" applyFont="1" applyBorder="1" applyAlignment="1" applyProtection="1">
      <alignment horizontal="left" vertical="center"/>
      <protection locked="0"/>
    </xf>
    <xf numFmtId="0" fontId="31" fillId="0" borderId="6" xfId="0" applyFont="1" applyBorder="1" applyAlignment="1">
      <alignment horizontal="left" vertical="center" wrapText="1"/>
    </xf>
    <xf numFmtId="0" fontId="31" fillId="0" borderId="15" xfId="0" applyFont="1" applyBorder="1" applyAlignment="1" applyProtection="1">
      <alignment horizontal="left" vertical="center" wrapText="1"/>
      <protection locked="0"/>
    </xf>
    <xf numFmtId="0" fontId="31" fillId="0" borderId="16" xfId="0" applyFont="1" applyBorder="1" applyAlignment="1" applyProtection="1">
      <alignment horizontal="left" vertical="center" wrapText="1"/>
      <protection locked="0"/>
    </xf>
    <xf numFmtId="0" fontId="36" fillId="0" borderId="14" xfId="0" applyFont="1" applyBorder="1" applyAlignment="1">
      <alignment horizontal="center" vertical="center" wrapText="1"/>
    </xf>
    <xf numFmtId="0" fontId="36" fillId="0" borderId="11" xfId="0" applyFont="1" applyBorder="1" applyAlignment="1">
      <alignment horizontal="center" vertical="center" wrapText="1"/>
    </xf>
    <xf numFmtId="0" fontId="42" fillId="0" borderId="17" xfId="0" applyFont="1" applyBorder="1" applyAlignment="1" applyProtection="1">
      <alignment horizontal="left" vertical="center"/>
      <protection locked="0"/>
    </xf>
    <xf numFmtId="0" fontId="24" fillId="0" borderId="18" xfId="0" applyFont="1" applyBorder="1" applyAlignment="1" applyProtection="1">
      <alignment horizontal="left" vertical="center"/>
      <protection locked="0"/>
    </xf>
    <xf numFmtId="0" fontId="24" fillId="0" borderId="15" xfId="0" applyFont="1" applyBorder="1" applyAlignment="1" applyProtection="1">
      <alignment horizontal="left" vertical="center"/>
      <protection locked="0"/>
    </xf>
    <xf numFmtId="0" fontId="24" fillId="0" borderId="19" xfId="0" applyFont="1" applyBorder="1" applyAlignment="1" applyProtection="1">
      <alignment horizontal="left" vertical="center"/>
      <protection locked="0"/>
    </xf>
    <xf numFmtId="0" fontId="24" fillId="0" borderId="20" xfId="0" applyFont="1" applyBorder="1" applyAlignment="1" applyProtection="1">
      <alignment horizontal="left" vertical="center"/>
      <protection locked="0"/>
    </xf>
    <xf numFmtId="0" fontId="24" fillId="0" borderId="16"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24" fillId="0" borderId="12" xfId="0" applyFont="1" applyBorder="1" applyAlignment="1" applyProtection="1">
      <alignment horizontal="left" vertical="center"/>
      <protection locked="0"/>
    </xf>
    <xf numFmtId="0" fontId="42" fillId="0" borderId="12" xfId="0" applyFont="1" applyBorder="1" applyAlignment="1" applyProtection="1">
      <alignment horizontal="left" vertical="center"/>
      <protection locked="0"/>
    </xf>
    <xf numFmtId="0" fontId="1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8" fillId="0" borderId="0" xfId="0" applyFont="1" applyBorder="1" applyAlignment="1">
      <alignment horizontal="center" vertical="center"/>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177" fontId="12" fillId="0" borderId="22" xfId="0" applyNumberFormat="1" applyFont="1" applyBorder="1" applyAlignment="1" applyProtection="1">
      <alignment horizontal="left" vertical="center"/>
      <protection hidden="1"/>
    </xf>
    <xf numFmtId="177" fontId="12" fillId="0" borderId="22" xfId="0" applyNumberFormat="1" applyFont="1" applyBorder="1" applyAlignment="1">
      <alignment horizontal="left" vertical="center"/>
    </xf>
    <xf numFmtId="177" fontId="12" fillId="0" borderId="24" xfId="0" applyNumberFormat="1" applyFont="1" applyBorder="1" applyAlignment="1">
      <alignment horizontal="left" vertical="center"/>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6" xfId="0" applyFont="1" applyBorder="1" applyAlignment="1">
      <alignment horizontal="left" vertical="center" wrapText="1"/>
    </xf>
    <xf numFmtId="0" fontId="4" fillId="0" borderId="14"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8" fillId="0" borderId="5" xfId="0" applyFont="1" applyBorder="1" applyAlignment="1">
      <alignment horizontal="left" vertical="center" wrapText="1"/>
    </xf>
    <xf numFmtId="0" fontId="48" fillId="0" borderId="11" xfId="0" applyFont="1" applyBorder="1" applyAlignment="1">
      <alignment horizontal="left" vertical="center" wrapText="1"/>
    </xf>
    <xf numFmtId="0" fontId="48" fillId="0" borderId="6" xfId="0" applyFont="1" applyBorder="1" applyAlignment="1">
      <alignment horizontal="left" vertical="center" wrapText="1"/>
    </xf>
    <xf numFmtId="0" fontId="48" fillId="0" borderId="28" xfId="0" applyFont="1" applyBorder="1" applyAlignment="1">
      <alignment horizontal="left" vertical="center" wrapText="1"/>
    </xf>
    <xf numFmtId="0" fontId="48" fillId="0" borderId="29" xfId="0" applyFont="1" applyBorder="1" applyAlignment="1">
      <alignment horizontal="left" vertical="center" wrapText="1"/>
    </xf>
    <xf numFmtId="0" fontId="48" fillId="0" borderId="30" xfId="0" applyFont="1" applyBorder="1" applyAlignment="1">
      <alignment horizontal="left" vertical="center" wrapText="1"/>
    </xf>
  </cellXfs>
  <cellStyles count="4">
    <cellStyle name="一般" xfId="0" builtinId="0"/>
    <cellStyle name="一般_收據" xfId="1" xr:uid="{00000000-0005-0000-0000-000001000000}"/>
    <cellStyle name="千分位" xfId="2" builtinId="3"/>
    <cellStyle name="百分比" xfId="3"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BA591-4CC6-48A0-8658-62299B2EEF26}">
  <sheetPr>
    <pageSetUpPr fitToPage="1"/>
  </sheetPr>
  <dimension ref="A1:K230"/>
  <sheetViews>
    <sheetView showGridLines="0" tabSelected="1" zoomScale="115" zoomScaleNormal="115" zoomScaleSheetLayoutView="75" workbookViewId="0">
      <selection activeCell="J9" sqref="J9"/>
    </sheetView>
  </sheetViews>
  <sheetFormatPr defaultColWidth="9" defaultRowHeight="15.75"/>
  <cols>
    <col min="1" max="1" width="21.125" style="1" customWidth="1"/>
    <col min="2" max="2" width="0.5" style="1" customWidth="1"/>
    <col min="3" max="3" width="7.625" style="1" customWidth="1"/>
    <col min="4" max="5" width="9.375" style="1" customWidth="1"/>
    <col min="6" max="6" width="19.5" style="1" customWidth="1"/>
    <col min="7" max="7" width="13.75" style="1" customWidth="1"/>
    <col min="8" max="8" width="16.625" style="1" customWidth="1"/>
    <col min="9" max="9" width="20.75" style="1" customWidth="1"/>
    <col min="10" max="10" width="36.125" style="1" customWidth="1"/>
    <col min="11" max="16384" width="9" style="1"/>
  </cols>
  <sheetData>
    <row r="1" spans="1:9" ht="45" customHeight="1">
      <c r="A1" s="79" t="s">
        <v>217</v>
      </c>
      <c r="B1" s="80"/>
      <c r="C1" s="81"/>
      <c r="D1" s="81"/>
      <c r="E1" s="81"/>
      <c r="F1" s="81"/>
      <c r="G1" s="81"/>
      <c r="H1" s="81"/>
      <c r="I1" s="81"/>
    </row>
    <row r="2" spans="1:9" ht="16.5">
      <c r="A2" s="2"/>
      <c r="B2" s="2"/>
      <c r="C2" s="2"/>
      <c r="D2" s="2"/>
      <c r="E2" s="2"/>
      <c r="F2" s="2"/>
      <c r="G2" s="3"/>
      <c r="H2" s="23" t="s">
        <v>218</v>
      </c>
      <c r="I2" s="24" t="s">
        <v>220</v>
      </c>
    </row>
    <row r="3" spans="1:9" ht="5.25" customHeight="1" thickBot="1">
      <c r="A3" s="4"/>
      <c r="B3" s="4"/>
      <c r="C3" s="4"/>
      <c r="D3" s="4"/>
      <c r="E3" s="4"/>
      <c r="F3" s="4"/>
      <c r="G3" s="5"/>
      <c r="H3" s="6"/>
      <c r="I3" s="7"/>
    </row>
    <row r="4" spans="1:9" ht="48" customHeight="1">
      <c r="A4" s="82" t="s">
        <v>214</v>
      </c>
      <c r="B4" s="83"/>
      <c r="C4" s="84"/>
      <c r="D4" s="85" t="str">
        <f>IF(F23=0,"",F23)</f>
        <v/>
      </c>
      <c r="E4" s="85"/>
      <c r="F4" s="85"/>
      <c r="G4" s="86" t="s">
        <v>215</v>
      </c>
      <c r="H4" s="86"/>
      <c r="I4" s="87"/>
    </row>
    <row r="5" spans="1:9" ht="32.25" customHeight="1">
      <c r="A5" s="88" t="s">
        <v>216</v>
      </c>
      <c r="B5" s="89"/>
      <c r="C5" s="90"/>
      <c r="D5" s="91" t="s">
        <v>239</v>
      </c>
      <c r="E5" s="92"/>
      <c r="F5" s="92"/>
      <c r="G5" s="92"/>
      <c r="H5" s="92"/>
      <c r="I5" s="93"/>
    </row>
    <row r="6" spans="1:9" ht="32.25" customHeight="1">
      <c r="A6" s="94" t="s">
        <v>232</v>
      </c>
      <c r="B6" s="95"/>
      <c r="C6" s="96"/>
      <c r="D6" s="57"/>
      <c r="E6" s="58"/>
      <c r="F6" s="58"/>
      <c r="G6" s="58"/>
      <c r="H6" s="58"/>
      <c r="I6" s="59"/>
    </row>
    <row r="7" spans="1:9" ht="37.5" customHeight="1">
      <c r="A7" s="94" t="s">
        <v>233</v>
      </c>
      <c r="B7" s="95"/>
      <c r="C7" s="96"/>
      <c r="D7" s="60"/>
      <c r="E7" s="61"/>
      <c r="F7" s="61"/>
      <c r="G7" s="27" t="s">
        <v>221</v>
      </c>
      <c r="H7" s="27"/>
      <c r="I7" s="28"/>
    </row>
    <row r="8" spans="1:9" ht="32.25" customHeight="1">
      <c r="A8" s="94" t="s">
        <v>234</v>
      </c>
      <c r="B8" s="95"/>
      <c r="C8" s="96"/>
      <c r="D8" s="62"/>
      <c r="E8" s="63"/>
      <c r="F8" s="64"/>
      <c r="G8" s="65" t="s">
        <v>222</v>
      </c>
      <c r="H8" s="65"/>
      <c r="I8" s="66"/>
    </row>
    <row r="9" spans="1:9" ht="33" customHeight="1">
      <c r="A9" s="94"/>
      <c r="B9" s="95"/>
      <c r="C9" s="96"/>
      <c r="D9" s="68" t="s">
        <v>223</v>
      </c>
      <c r="E9" s="69"/>
      <c r="F9" s="29"/>
      <c r="G9" s="65"/>
      <c r="H9" s="65"/>
      <c r="I9" s="67"/>
    </row>
    <row r="10" spans="1:9" ht="22.5" customHeight="1">
      <c r="A10" s="94" t="s">
        <v>235</v>
      </c>
      <c r="B10" s="30"/>
      <c r="C10" s="31" t="s">
        <v>224</v>
      </c>
      <c r="D10" s="70"/>
      <c r="E10" s="71"/>
      <c r="F10" s="71"/>
      <c r="G10" s="71"/>
      <c r="H10" s="71"/>
      <c r="I10" s="72"/>
    </row>
    <row r="11" spans="1:9" ht="22.5" customHeight="1">
      <c r="A11" s="94"/>
      <c r="B11" s="30"/>
      <c r="C11" s="32"/>
      <c r="D11" s="73"/>
      <c r="E11" s="74"/>
      <c r="F11" s="74"/>
      <c r="G11" s="74"/>
      <c r="H11" s="74"/>
      <c r="I11" s="75"/>
    </row>
    <row r="12" spans="1:9" ht="34.5" customHeight="1">
      <c r="A12" s="94" t="s">
        <v>236</v>
      </c>
      <c r="B12" s="95"/>
      <c r="C12" s="96"/>
      <c r="D12" s="76"/>
      <c r="E12" s="77"/>
      <c r="F12" s="33" t="s">
        <v>225</v>
      </c>
      <c r="G12" s="78"/>
      <c r="H12" s="77"/>
      <c r="I12" s="34" t="s">
        <v>226</v>
      </c>
    </row>
    <row r="13" spans="1:9" ht="31.5" customHeight="1">
      <c r="A13" s="94" t="s">
        <v>237</v>
      </c>
      <c r="B13" s="95"/>
      <c r="C13" s="96"/>
      <c r="D13" s="55"/>
      <c r="E13" s="56"/>
      <c r="F13" s="56"/>
      <c r="G13" s="56"/>
      <c r="H13" s="56"/>
      <c r="I13" s="35" t="s">
        <v>227</v>
      </c>
    </row>
    <row r="14" spans="1:9" ht="31.5" customHeight="1">
      <c r="A14" s="40" t="s">
        <v>228</v>
      </c>
      <c r="B14" s="41"/>
      <c r="C14" s="42"/>
      <c r="D14" s="36" t="s">
        <v>229</v>
      </c>
      <c r="E14" s="43" t="s">
        <v>230</v>
      </c>
      <c r="F14" s="43"/>
      <c r="G14" s="43"/>
      <c r="H14" s="43"/>
      <c r="I14" s="44"/>
    </row>
    <row r="15" spans="1:9" ht="32.25" customHeight="1" thickBot="1">
      <c r="A15" s="97" t="s">
        <v>238</v>
      </c>
      <c r="B15" s="98"/>
      <c r="C15" s="99"/>
      <c r="D15" s="45"/>
      <c r="E15" s="46"/>
      <c r="F15" s="46"/>
      <c r="G15" s="46"/>
      <c r="H15" s="46"/>
      <c r="I15" s="47"/>
    </row>
    <row r="16" spans="1:9" ht="69" customHeight="1" thickBot="1">
      <c r="A16" s="48" t="s">
        <v>219</v>
      </c>
      <c r="B16" s="49"/>
      <c r="C16" s="50"/>
      <c r="D16" s="50"/>
      <c r="E16" s="50"/>
      <c r="F16" s="50"/>
      <c r="G16" s="50"/>
      <c r="H16" s="50"/>
      <c r="I16" s="51"/>
    </row>
    <row r="17" spans="1:9" ht="31.5">
      <c r="A17" s="8" t="s">
        <v>0</v>
      </c>
      <c r="B17" s="21"/>
      <c r="C17" s="9" t="s">
        <v>1</v>
      </c>
      <c r="D17" s="9" t="s">
        <v>2</v>
      </c>
      <c r="E17" s="9" t="s">
        <v>3</v>
      </c>
      <c r="F17" s="10" t="s">
        <v>4</v>
      </c>
      <c r="G17" s="10" t="s">
        <v>5</v>
      </c>
      <c r="H17" s="10" t="s">
        <v>6</v>
      </c>
      <c r="I17" s="11" t="s">
        <v>7</v>
      </c>
    </row>
    <row r="18" spans="1:9" ht="30" customHeight="1">
      <c r="A18" s="12"/>
      <c r="B18" s="22" t="str">
        <f>IF(ISERROR(VLOOKUP(A18,$J$34:$K$225,2,0)),"00",VLOOKUP(A18,$J$34:$K$225,2,0))</f>
        <v>00</v>
      </c>
      <c r="C18" s="13"/>
      <c r="D18" s="13"/>
      <c r="E18" s="13"/>
      <c r="F18" s="17">
        <f>C18*E18</f>
        <v>0</v>
      </c>
      <c r="G18" s="14"/>
      <c r="H18" s="17"/>
      <c r="I18" s="20">
        <f>F18-G18-H18</f>
        <v>0</v>
      </c>
    </row>
    <row r="19" spans="1:9" ht="30" customHeight="1">
      <c r="A19" s="12"/>
      <c r="B19" s="22"/>
      <c r="C19" s="13"/>
      <c r="D19" s="13"/>
      <c r="E19" s="13"/>
      <c r="F19" s="17"/>
      <c r="G19" s="14"/>
      <c r="H19" s="17"/>
      <c r="I19" s="20"/>
    </row>
    <row r="20" spans="1:9" ht="30" customHeight="1">
      <c r="A20" s="12"/>
      <c r="B20" s="22" t="str">
        <f>IF(ISERROR(VLOOKUP(A20,$J$34:$K$225,2,0)),"00",VLOOKUP(A20,$J$34:$K$225,2,0))</f>
        <v>00</v>
      </c>
      <c r="C20" s="13"/>
      <c r="D20" s="13"/>
      <c r="E20" s="13"/>
      <c r="F20" s="17">
        <f>C20*E20</f>
        <v>0</v>
      </c>
      <c r="G20" s="14"/>
      <c r="H20" s="17">
        <f>IF(OR(B20="00",AND($D$14="是",B20="50"),AND(F20&lt;$J$228+1,B20="50"),AND(F20&lt;$J$229,OR(B20="9A",B20="9B"))),0,F20*$J$230)</f>
        <v>0</v>
      </c>
      <c r="I20" s="20">
        <f>F20-G20-H20</f>
        <v>0</v>
      </c>
    </row>
    <row r="21" spans="1:9" ht="30" customHeight="1">
      <c r="A21" s="12"/>
      <c r="B21" s="22" t="str">
        <f>IF(ISERROR(VLOOKUP(A21,$J$34:$K$225,2,0)),"00",VLOOKUP(A21,$J$34:$K$225,2,0))</f>
        <v>00</v>
      </c>
      <c r="C21" s="13"/>
      <c r="D21" s="13"/>
      <c r="E21" s="13"/>
      <c r="F21" s="17">
        <f>C21*E21</f>
        <v>0</v>
      </c>
      <c r="G21" s="14"/>
      <c r="H21" s="17">
        <f>IF(OR(B21="00",AND($D$14="是",B21="50"),AND(F21&lt;$J$228+1,B21="50"),AND(F21&lt;$J$229,OR(B21="9A",B21="9B"))),0,F21*$J$230)</f>
        <v>0</v>
      </c>
      <c r="I21" s="20">
        <f>F21-G21-H21</f>
        <v>0</v>
      </c>
    </row>
    <row r="22" spans="1:9" ht="30" customHeight="1">
      <c r="A22" s="12"/>
      <c r="B22" s="22" t="str">
        <f>IF(ISERROR(VLOOKUP(A22,$J$34:$K$225,2,0)),"00",VLOOKUP(A22,$J$34:$K$225,2,0))</f>
        <v>00</v>
      </c>
      <c r="C22" s="13"/>
      <c r="D22" s="13"/>
      <c r="E22" s="13"/>
      <c r="F22" s="17">
        <f>C22*E22</f>
        <v>0</v>
      </c>
      <c r="G22" s="14"/>
      <c r="H22" s="17">
        <f>IF(OR(B22="00",AND($D$14="是",B22="50"),AND(F22&lt;$J$228+1,B22="50"),AND(F22&lt;$J$229,OR(B22="9A",B22="9B"))),0,F22*$J$230)</f>
        <v>0</v>
      </c>
      <c r="I22" s="20">
        <f>F22-G22-H22</f>
        <v>0</v>
      </c>
    </row>
    <row r="23" spans="1:9" ht="30" customHeight="1" thickBot="1">
      <c r="A23" s="52" t="s">
        <v>8</v>
      </c>
      <c r="B23" s="53"/>
      <c r="C23" s="54"/>
      <c r="D23" s="15"/>
      <c r="E23" s="16"/>
      <c r="F23" s="18">
        <f>SUM(F18:F22)</f>
        <v>0</v>
      </c>
      <c r="G23" s="18">
        <f>SUM(G18:G22)</f>
        <v>0</v>
      </c>
      <c r="H23" s="18">
        <f>SUM(H18:H22)</f>
        <v>0</v>
      </c>
      <c r="I23" s="19">
        <f>SUM(I18:I22)</f>
        <v>0</v>
      </c>
    </row>
    <row r="24" spans="1:9" ht="106.5" customHeight="1" thickBot="1">
      <c r="A24" s="37" t="s">
        <v>231</v>
      </c>
      <c r="B24" s="38"/>
      <c r="C24" s="38"/>
      <c r="D24" s="38"/>
      <c r="E24" s="38"/>
      <c r="F24" s="38"/>
      <c r="G24" s="38"/>
      <c r="H24" s="38"/>
      <c r="I24" s="39"/>
    </row>
    <row r="33" spans="10:11">
      <c r="J33" s="25" t="s">
        <v>208</v>
      </c>
      <c r="K33" s="25" t="s">
        <v>209</v>
      </c>
    </row>
    <row r="34" spans="10:11">
      <c r="J34" s="25" t="s">
        <v>74</v>
      </c>
      <c r="K34" s="25" t="s">
        <v>188</v>
      </c>
    </row>
    <row r="35" spans="10:11">
      <c r="J35" s="25" t="s">
        <v>104</v>
      </c>
      <c r="K35" s="25" t="s">
        <v>188</v>
      </c>
    </row>
    <row r="36" spans="10:11">
      <c r="J36" s="25" t="s">
        <v>105</v>
      </c>
      <c r="K36" s="25" t="s">
        <v>188</v>
      </c>
    </row>
    <row r="37" spans="10:11">
      <c r="J37" s="25" t="s">
        <v>201</v>
      </c>
      <c r="K37" s="25" t="s">
        <v>188</v>
      </c>
    </row>
    <row r="38" spans="10:11">
      <c r="J38" s="25" t="s">
        <v>18</v>
      </c>
      <c r="K38" s="25" t="s">
        <v>189</v>
      </c>
    </row>
    <row r="39" spans="10:11">
      <c r="J39" s="25" t="s">
        <v>131</v>
      </c>
      <c r="K39" s="25" t="s">
        <v>189</v>
      </c>
    </row>
    <row r="40" spans="10:11">
      <c r="J40" s="25" t="s">
        <v>134</v>
      </c>
      <c r="K40" s="25" t="s">
        <v>189</v>
      </c>
    </row>
    <row r="41" spans="10:11">
      <c r="J41" s="25" t="s">
        <v>135</v>
      </c>
      <c r="K41" s="25" t="s">
        <v>189</v>
      </c>
    </row>
    <row r="42" spans="10:11">
      <c r="J42" s="25" t="s">
        <v>136</v>
      </c>
      <c r="K42" s="25" t="s">
        <v>189</v>
      </c>
    </row>
    <row r="43" spans="10:11">
      <c r="J43" s="25" t="s">
        <v>137</v>
      </c>
      <c r="K43" s="25" t="s">
        <v>189</v>
      </c>
    </row>
    <row r="44" spans="10:11">
      <c r="J44" s="25" t="s">
        <v>138</v>
      </c>
      <c r="K44" s="25" t="s">
        <v>189</v>
      </c>
    </row>
    <row r="45" spans="10:11">
      <c r="J45" s="25" t="s">
        <v>139</v>
      </c>
      <c r="K45" s="25" t="s">
        <v>189</v>
      </c>
    </row>
    <row r="46" spans="10:11">
      <c r="J46" s="25" t="s">
        <v>180</v>
      </c>
      <c r="K46" s="25" t="s">
        <v>189</v>
      </c>
    </row>
    <row r="47" spans="10:11">
      <c r="J47" s="25" t="s">
        <v>181</v>
      </c>
      <c r="K47" s="25" t="s">
        <v>189</v>
      </c>
    </row>
    <row r="48" spans="10:11">
      <c r="J48" s="25" t="s">
        <v>182</v>
      </c>
      <c r="K48" s="25" t="s">
        <v>189</v>
      </c>
    </row>
    <row r="49" spans="10:11">
      <c r="J49" s="25" t="s">
        <v>183</v>
      </c>
      <c r="K49" s="25" t="s">
        <v>189</v>
      </c>
    </row>
    <row r="50" spans="10:11">
      <c r="J50" s="25" t="s">
        <v>184</v>
      </c>
      <c r="K50" s="25" t="s">
        <v>189</v>
      </c>
    </row>
    <row r="51" spans="10:11">
      <c r="J51" s="25" t="s">
        <v>185</v>
      </c>
      <c r="K51" s="25" t="s">
        <v>189</v>
      </c>
    </row>
    <row r="52" spans="10:11">
      <c r="J52" s="25" t="s">
        <v>186</v>
      </c>
      <c r="K52" s="25" t="s">
        <v>189</v>
      </c>
    </row>
    <row r="53" spans="10:11">
      <c r="J53" s="25" t="s">
        <v>187</v>
      </c>
      <c r="K53" s="25" t="s">
        <v>189</v>
      </c>
    </row>
    <row r="54" spans="10:11">
      <c r="J54" s="25" t="s">
        <v>133</v>
      </c>
      <c r="K54" s="25" t="s">
        <v>190</v>
      </c>
    </row>
    <row r="55" spans="10:11">
      <c r="J55" s="25" t="s">
        <v>141</v>
      </c>
      <c r="K55" s="25" t="s">
        <v>190</v>
      </c>
    </row>
    <row r="56" spans="10:11">
      <c r="J56" s="25" t="s">
        <v>143</v>
      </c>
      <c r="K56" s="25" t="s">
        <v>190</v>
      </c>
    </row>
    <row r="57" spans="10:11">
      <c r="J57" s="25" t="s">
        <v>144</v>
      </c>
      <c r="K57" s="25" t="s">
        <v>190</v>
      </c>
    </row>
    <row r="58" spans="10:11">
      <c r="J58" s="25" t="s">
        <v>148</v>
      </c>
      <c r="K58" s="25" t="s">
        <v>190</v>
      </c>
    </row>
    <row r="59" spans="10:11">
      <c r="J59" s="25" t="s">
        <v>168</v>
      </c>
      <c r="K59" s="25" t="s">
        <v>190</v>
      </c>
    </row>
    <row r="60" spans="10:11">
      <c r="J60" s="25" t="s">
        <v>75</v>
      </c>
      <c r="K60" s="25" t="s">
        <v>190</v>
      </c>
    </row>
    <row r="61" spans="10:11">
      <c r="J61" s="25" t="s">
        <v>76</v>
      </c>
      <c r="K61" s="25" t="s">
        <v>190</v>
      </c>
    </row>
    <row r="62" spans="10:11">
      <c r="J62" s="25" t="s">
        <v>170</v>
      </c>
      <c r="K62" s="25" t="s">
        <v>190</v>
      </c>
    </row>
    <row r="63" spans="10:11">
      <c r="J63" s="25" t="s">
        <v>174</v>
      </c>
      <c r="K63" s="25" t="s">
        <v>190</v>
      </c>
    </row>
    <row r="64" spans="10:11">
      <c r="J64" s="25" t="s">
        <v>175</v>
      </c>
      <c r="K64" s="25" t="s">
        <v>190</v>
      </c>
    </row>
    <row r="65" spans="10:11">
      <c r="J65" s="25" t="s">
        <v>176</v>
      </c>
      <c r="K65" s="25" t="s">
        <v>190</v>
      </c>
    </row>
    <row r="66" spans="10:11">
      <c r="J66" s="25" t="s">
        <v>197</v>
      </c>
      <c r="K66" s="25" t="s">
        <v>188</v>
      </c>
    </row>
    <row r="67" spans="10:11">
      <c r="J67" s="25" t="s">
        <v>96</v>
      </c>
      <c r="K67" s="25" t="s">
        <v>188</v>
      </c>
    </row>
    <row r="68" spans="10:11">
      <c r="J68" s="25" t="s">
        <v>198</v>
      </c>
      <c r="K68" s="25" t="s">
        <v>188</v>
      </c>
    </row>
    <row r="69" spans="10:11">
      <c r="J69" s="25" t="s">
        <v>99</v>
      </c>
      <c r="K69" s="25" t="s">
        <v>188</v>
      </c>
    </row>
    <row r="70" spans="10:11">
      <c r="J70" s="25" t="s">
        <v>101</v>
      </c>
      <c r="K70" s="25" t="s">
        <v>188</v>
      </c>
    </row>
    <row r="71" spans="10:11">
      <c r="J71" s="25" t="s">
        <v>199</v>
      </c>
      <c r="K71" s="25" t="s">
        <v>188</v>
      </c>
    </row>
    <row r="72" spans="10:11">
      <c r="J72" s="25" t="s">
        <v>103</v>
      </c>
      <c r="K72" s="25" t="s">
        <v>188</v>
      </c>
    </row>
    <row r="73" spans="10:11">
      <c r="J73" s="25" t="s">
        <v>200</v>
      </c>
      <c r="K73" s="25" t="s">
        <v>188</v>
      </c>
    </row>
    <row r="74" spans="10:11">
      <c r="J74" s="25" t="s">
        <v>109</v>
      </c>
      <c r="K74" s="25" t="s">
        <v>188</v>
      </c>
    </row>
    <row r="75" spans="10:11">
      <c r="J75" s="25" t="s">
        <v>35</v>
      </c>
      <c r="K75" s="25" t="s">
        <v>188</v>
      </c>
    </row>
    <row r="76" spans="10:11">
      <c r="J76" s="25" t="s">
        <v>38</v>
      </c>
      <c r="K76" s="25" t="s">
        <v>188</v>
      </c>
    </row>
    <row r="77" spans="10:11">
      <c r="J77" s="25" t="s">
        <v>40</v>
      </c>
      <c r="K77" s="25" t="s">
        <v>188</v>
      </c>
    </row>
    <row r="78" spans="10:11">
      <c r="J78" s="25" t="s">
        <v>85</v>
      </c>
      <c r="K78" s="25" t="s">
        <v>188</v>
      </c>
    </row>
    <row r="79" spans="10:11">
      <c r="J79" s="25" t="s">
        <v>43</v>
      </c>
      <c r="K79" s="25" t="s">
        <v>188</v>
      </c>
    </row>
    <row r="80" spans="10:11">
      <c r="J80" s="25" t="s">
        <v>44</v>
      </c>
      <c r="K80" s="25" t="s">
        <v>188</v>
      </c>
    </row>
    <row r="81" spans="10:11">
      <c r="J81" s="25" t="s">
        <v>45</v>
      </c>
      <c r="K81" s="25" t="s">
        <v>188</v>
      </c>
    </row>
    <row r="82" spans="10:11">
      <c r="J82" s="25" t="s">
        <v>115</v>
      </c>
      <c r="K82" s="25" t="s">
        <v>188</v>
      </c>
    </row>
    <row r="83" spans="10:11">
      <c r="J83" s="25" t="s">
        <v>46</v>
      </c>
      <c r="K83" s="25" t="s">
        <v>188</v>
      </c>
    </row>
    <row r="84" spans="10:11">
      <c r="J84" s="25" t="s">
        <v>117</v>
      </c>
      <c r="K84" s="25" t="s">
        <v>188</v>
      </c>
    </row>
    <row r="85" spans="10:11">
      <c r="J85" s="25" t="s">
        <v>119</v>
      </c>
      <c r="K85" s="25" t="s">
        <v>188</v>
      </c>
    </row>
    <row r="86" spans="10:11">
      <c r="J86" s="25" t="s">
        <v>121</v>
      </c>
      <c r="K86" s="25" t="s">
        <v>188</v>
      </c>
    </row>
    <row r="87" spans="10:11">
      <c r="J87" s="25" t="s">
        <v>125</v>
      </c>
      <c r="K87" s="25" t="s">
        <v>188</v>
      </c>
    </row>
    <row r="88" spans="10:11">
      <c r="J88" s="25" t="s">
        <v>126</v>
      </c>
      <c r="K88" s="25" t="s">
        <v>188</v>
      </c>
    </row>
    <row r="89" spans="10:11">
      <c r="J89" s="25" t="s">
        <v>128</v>
      </c>
      <c r="K89" s="25" t="s">
        <v>188</v>
      </c>
    </row>
    <row r="90" spans="10:11">
      <c r="J90" s="25" t="s">
        <v>202</v>
      </c>
      <c r="K90" s="25" t="s">
        <v>188</v>
      </c>
    </row>
    <row r="91" spans="10:11">
      <c r="J91" s="25" t="s">
        <v>203</v>
      </c>
      <c r="K91" s="25" t="s">
        <v>188</v>
      </c>
    </row>
    <row r="92" spans="10:11">
      <c r="J92" s="25" t="s">
        <v>91</v>
      </c>
      <c r="K92" s="25" t="s">
        <v>188</v>
      </c>
    </row>
    <row r="93" spans="10:11">
      <c r="J93" s="25" t="s">
        <v>149</v>
      </c>
      <c r="K93" s="25" t="s">
        <v>188</v>
      </c>
    </row>
    <row r="94" spans="10:11">
      <c r="J94" s="25" t="s">
        <v>150</v>
      </c>
      <c r="K94" s="25" t="s">
        <v>188</v>
      </c>
    </row>
    <row r="95" spans="10:11">
      <c r="J95" s="25" t="s">
        <v>152</v>
      </c>
      <c r="K95" s="25" t="s">
        <v>188</v>
      </c>
    </row>
    <row r="96" spans="10:11">
      <c r="J96" s="25" t="s">
        <v>154</v>
      </c>
      <c r="K96" s="25" t="s">
        <v>188</v>
      </c>
    </row>
    <row r="97" spans="10:11">
      <c r="J97" s="25" t="s">
        <v>160</v>
      </c>
      <c r="K97" s="25" t="s">
        <v>188</v>
      </c>
    </row>
    <row r="98" spans="10:11">
      <c r="J98" s="25" t="s">
        <v>161</v>
      </c>
      <c r="K98" s="25" t="s">
        <v>188</v>
      </c>
    </row>
    <row r="99" spans="10:11">
      <c r="J99" s="25" t="s">
        <v>162</v>
      </c>
      <c r="K99" s="25" t="s">
        <v>188</v>
      </c>
    </row>
    <row r="100" spans="10:11">
      <c r="J100" s="25" t="s">
        <v>172</v>
      </c>
      <c r="K100" s="25" t="s">
        <v>188</v>
      </c>
    </row>
    <row r="101" spans="10:11">
      <c r="J101" s="25" t="s">
        <v>77</v>
      </c>
      <c r="K101" s="25" t="s">
        <v>188</v>
      </c>
    </row>
    <row r="102" spans="10:11">
      <c r="J102" s="25" t="s">
        <v>87</v>
      </c>
      <c r="K102" s="25" t="s">
        <v>188</v>
      </c>
    </row>
    <row r="103" spans="10:11">
      <c r="J103" s="25" t="s">
        <v>92</v>
      </c>
      <c r="K103" s="25" t="s">
        <v>189</v>
      </c>
    </row>
    <row r="104" spans="10:11">
      <c r="J104" s="25" t="s">
        <v>10</v>
      </c>
      <c r="K104" s="25" t="s">
        <v>189</v>
      </c>
    </row>
    <row r="105" spans="10:11">
      <c r="J105" s="25" t="s">
        <v>11</v>
      </c>
      <c r="K105" s="25" t="s">
        <v>189</v>
      </c>
    </row>
    <row r="106" spans="10:11">
      <c r="J106" s="25" t="s">
        <v>12</v>
      </c>
      <c r="K106" s="25" t="s">
        <v>189</v>
      </c>
    </row>
    <row r="107" spans="10:11">
      <c r="J107" s="25" t="s">
        <v>13</v>
      </c>
      <c r="K107" s="25" t="s">
        <v>189</v>
      </c>
    </row>
    <row r="108" spans="10:11">
      <c r="J108" s="25" t="s">
        <v>16</v>
      </c>
      <c r="K108" s="25" t="s">
        <v>189</v>
      </c>
    </row>
    <row r="109" spans="10:11">
      <c r="J109" s="25" t="s">
        <v>17</v>
      </c>
      <c r="K109" s="25" t="s">
        <v>189</v>
      </c>
    </row>
    <row r="110" spans="10:11">
      <c r="J110" s="25" t="s">
        <v>97</v>
      </c>
      <c r="K110" s="25" t="s">
        <v>189</v>
      </c>
    </row>
    <row r="111" spans="10:11">
      <c r="J111" s="25" t="s">
        <v>98</v>
      </c>
      <c r="K111" s="25" t="s">
        <v>189</v>
      </c>
    </row>
    <row r="112" spans="10:11">
      <c r="J112" s="25" t="s">
        <v>100</v>
      </c>
      <c r="K112" s="25" t="s">
        <v>189</v>
      </c>
    </row>
    <row r="113" spans="10:11">
      <c r="J113" s="25" t="s">
        <v>102</v>
      </c>
      <c r="K113" s="25" t="s">
        <v>189</v>
      </c>
    </row>
    <row r="114" spans="10:11">
      <c r="J114" s="25" t="s">
        <v>204</v>
      </c>
      <c r="K114" s="25" t="s">
        <v>189</v>
      </c>
    </row>
    <row r="115" spans="10:11">
      <c r="J115" s="25" t="s">
        <v>25</v>
      </c>
      <c r="K115" s="25" t="s">
        <v>189</v>
      </c>
    </row>
    <row r="116" spans="10:11">
      <c r="J116" s="25" t="s">
        <v>107</v>
      </c>
      <c r="K116" s="25" t="s">
        <v>189</v>
      </c>
    </row>
    <row r="117" spans="10:11">
      <c r="J117" s="25" t="s">
        <v>27</v>
      </c>
      <c r="K117" s="25" t="s">
        <v>189</v>
      </c>
    </row>
    <row r="118" spans="10:11">
      <c r="J118" s="25" t="s">
        <v>90</v>
      </c>
      <c r="K118" s="25" t="s">
        <v>189</v>
      </c>
    </row>
    <row r="119" spans="10:11">
      <c r="J119" s="25" t="s">
        <v>108</v>
      </c>
      <c r="K119" s="25" t="s">
        <v>189</v>
      </c>
    </row>
    <row r="120" spans="10:11">
      <c r="J120" s="25" t="s">
        <v>29</v>
      </c>
      <c r="K120" s="25" t="s">
        <v>189</v>
      </c>
    </row>
    <row r="121" spans="10:11">
      <c r="J121" s="25" t="s">
        <v>31</v>
      </c>
      <c r="K121" s="25" t="s">
        <v>189</v>
      </c>
    </row>
    <row r="122" spans="10:11">
      <c r="J122" s="25" t="s">
        <v>36</v>
      </c>
      <c r="K122" s="25" t="s">
        <v>189</v>
      </c>
    </row>
    <row r="123" spans="10:11">
      <c r="J123" s="25" t="s">
        <v>37</v>
      </c>
      <c r="K123" s="25" t="s">
        <v>189</v>
      </c>
    </row>
    <row r="124" spans="10:11">
      <c r="J124" s="25" t="s">
        <v>113</v>
      </c>
      <c r="K124" s="25" t="s">
        <v>189</v>
      </c>
    </row>
    <row r="125" spans="10:11">
      <c r="J125" s="25" t="s">
        <v>39</v>
      </c>
      <c r="K125" s="25" t="s">
        <v>189</v>
      </c>
    </row>
    <row r="126" spans="10:11">
      <c r="J126" s="25" t="s">
        <v>41</v>
      </c>
      <c r="K126" s="25" t="s">
        <v>189</v>
      </c>
    </row>
    <row r="127" spans="10:11">
      <c r="J127" s="25" t="s">
        <v>49</v>
      </c>
      <c r="K127" s="25" t="s">
        <v>189</v>
      </c>
    </row>
    <row r="128" spans="10:11">
      <c r="J128" s="25" t="s">
        <v>50</v>
      </c>
      <c r="K128" s="25" t="s">
        <v>189</v>
      </c>
    </row>
    <row r="129" spans="10:11">
      <c r="J129" s="25" t="s">
        <v>88</v>
      </c>
      <c r="K129" s="25" t="s">
        <v>189</v>
      </c>
    </row>
    <row r="130" spans="10:11">
      <c r="J130" s="25" t="s">
        <v>53</v>
      </c>
      <c r="K130" s="25" t="s">
        <v>189</v>
      </c>
    </row>
    <row r="131" spans="10:11">
      <c r="J131" s="25" t="s">
        <v>54</v>
      </c>
      <c r="K131" s="25" t="s">
        <v>189</v>
      </c>
    </row>
    <row r="132" spans="10:11">
      <c r="J132" s="25" t="s">
        <v>56</v>
      </c>
      <c r="K132" s="25" t="s">
        <v>189</v>
      </c>
    </row>
    <row r="133" spans="10:11">
      <c r="J133" s="25" t="s">
        <v>57</v>
      </c>
      <c r="K133" s="25" t="s">
        <v>189</v>
      </c>
    </row>
    <row r="134" spans="10:11">
      <c r="J134" s="25" t="s">
        <v>58</v>
      </c>
      <c r="K134" s="25" t="s">
        <v>189</v>
      </c>
    </row>
    <row r="135" spans="10:11">
      <c r="J135" s="25" t="s">
        <v>59</v>
      </c>
      <c r="K135" s="25" t="s">
        <v>189</v>
      </c>
    </row>
    <row r="136" spans="10:11">
      <c r="J136" s="25" t="s">
        <v>61</v>
      </c>
      <c r="K136" s="25" t="s">
        <v>189</v>
      </c>
    </row>
    <row r="137" spans="10:11">
      <c r="J137" s="25" t="s">
        <v>211</v>
      </c>
      <c r="K137" s="25" t="s">
        <v>189</v>
      </c>
    </row>
    <row r="138" spans="10:11">
      <c r="J138" s="25" t="s">
        <v>62</v>
      </c>
      <c r="K138" s="25" t="s">
        <v>189</v>
      </c>
    </row>
    <row r="139" spans="10:11">
      <c r="J139" s="25" t="s">
        <v>63</v>
      </c>
      <c r="K139" s="25" t="s">
        <v>189</v>
      </c>
    </row>
    <row r="140" spans="10:11">
      <c r="J140" s="25" t="s">
        <v>64</v>
      </c>
      <c r="K140" s="25" t="s">
        <v>189</v>
      </c>
    </row>
    <row r="141" spans="10:11">
      <c r="J141" s="25" t="s">
        <v>65</v>
      </c>
      <c r="K141" s="25" t="s">
        <v>189</v>
      </c>
    </row>
    <row r="142" spans="10:11">
      <c r="J142" s="25" t="s">
        <v>67</v>
      </c>
      <c r="K142" s="25" t="s">
        <v>189</v>
      </c>
    </row>
    <row r="143" spans="10:11">
      <c r="J143" s="25" t="s">
        <v>124</v>
      </c>
      <c r="K143" s="25" t="s">
        <v>189</v>
      </c>
    </row>
    <row r="144" spans="10:11">
      <c r="J144" s="25" t="s">
        <v>127</v>
      </c>
      <c r="K144" s="25" t="s">
        <v>189</v>
      </c>
    </row>
    <row r="145" spans="10:11">
      <c r="J145" s="25" t="s">
        <v>68</v>
      </c>
      <c r="K145" s="25" t="s">
        <v>189</v>
      </c>
    </row>
    <row r="146" spans="10:11">
      <c r="J146" s="25" t="s">
        <v>71</v>
      </c>
      <c r="K146" s="25" t="s">
        <v>189</v>
      </c>
    </row>
    <row r="147" spans="10:11">
      <c r="J147" s="25" t="s">
        <v>140</v>
      </c>
      <c r="K147" s="25" t="s">
        <v>189</v>
      </c>
    </row>
    <row r="148" spans="10:11">
      <c r="J148" s="25" t="s">
        <v>142</v>
      </c>
      <c r="K148" s="25" t="s">
        <v>189</v>
      </c>
    </row>
    <row r="149" spans="10:11">
      <c r="J149" s="25" t="s">
        <v>145</v>
      </c>
      <c r="K149" s="25" t="s">
        <v>189</v>
      </c>
    </row>
    <row r="150" spans="10:11">
      <c r="J150" s="25" t="s">
        <v>147</v>
      </c>
      <c r="K150" s="25" t="s">
        <v>189</v>
      </c>
    </row>
    <row r="151" spans="10:11">
      <c r="J151" s="25" t="s">
        <v>151</v>
      </c>
      <c r="K151" s="25" t="s">
        <v>189</v>
      </c>
    </row>
    <row r="152" spans="10:11">
      <c r="J152" s="25" t="s">
        <v>153</v>
      </c>
      <c r="K152" s="25" t="s">
        <v>189</v>
      </c>
    </row>
    <row r="153" spans="10:11">
      <c r="J153" s="25" t="s">
        <v>156</v>
      </c>
      <c r="K153" s="25" t="s">
        <v>189</v>
      </c>
    </row>
    <row r="154" spans="10:11">
      <c r="J154" s="25" t="s">
        <v>155</v>
      </c>
      <c r="K154" s="25" t="s">
        <v>189</v>
      </c>
    </row>
    <row r="155" spans="10:11">
      <c r="J155" s="25" t="s">
        <v>158</v>
      </c>
      <c r="K155" s="25" t="s">
        <v>189</v>
      </c>
    </row>
    <row r="156" spans="10:11">
      <c r="J156" s="25" t="s">
        <v>159</v>
      </c>
      <c r="K156" s="25" t="s">
        <v>189</v>
      </c>
    </row>
    <row r="157" spans="10:11">
      <c r="J157" s="25" t="s">
        <v>163</v>
      </c>
      <c r="K157" s="25" t="s">
        <v>189</v>
      </c>
    </row>
    <row r="158" spans="10:11">
      <c r="J158" s="25" t="s">
        <v>164</v>
      </c>
      <c r="K158" s="25" t="s">
        <v>189</v>
      </c>
    </row>
    <row r="159" spans="10:11">
      <c r="J159" s="25" t="s">
        <v>165</v>
      </c>
      <c r="K159" s="25" t="s">
        <v>189</v>
      </c>
    </row>
    <row r="160" spans="10:11">
      <c r="J160" s="25" t="s">
        <v>166</v>
      </c>
      <c r="K160" s="25" t="s">
        <v>189</v>
      </c>
    </row>
    <row r="161" spans="10:11">
      <c r="J161" s="25" t="s">
        <v>157</v>
      </c>
      <c r="K161" s="25" t="s">
        <v>189</v>
      </c>
    </row>
    <row r="162" spans="10:11">
      <c r="J162" s="25" t="s">
        <v>167</v>
      </c>
      <c r="K162" s="25" t="s">
        <v>189</v>
      </c>
    </row>
    <row r="163" spans="10:11">
      <c r="J163" s="25" t="s">
        <v>169</v>
      </c>
      <c r="K163" s="25" t="s">
        <v>189</v>
      </c>
    </row>
    <row r="164" spans="10:11">
      <c r="J164" s="25" t="s">
        <v>72</v>
      </c>
      <c r="K164" s="25" t="s">
        <v>189</v>
      </c>
    </row>
    <row r="165" spans="10:11">
      <c r="J165" s="25" t="s">
        <v>73</v>
      </c>
      <c r="K165" s="25" t="s">
        <v>189</v>
      </c>
    </row>
    <row r="166" spans="10:11">
      <c r="J166" s="25" t="s">
        <v>89</v>
      </c>
      <c r="K166" s="25" t="s">
        <v>189</v>
      </c>
    </row>
    <row r="167" spans="10:11">
      <c r="J167" s="25" t="s">
        <v>171</v>
      </c>
      <c r="K167" s="25" t="s">
        <v>189</v>
      </c>
    </row>
    <row r="168" spans="10:11">
      <c r="J168" s="25" t="s">
        <v>78</v>
      </c>
      <c r="K168" s="25" t="s">
        <v>189</v>
      </c>
    </row>
    <row r="169" spans="10:11">
      <c r="J169" s="25" t="s">
        <v>79</v>
      </c>
      <c r="K169" s="25" t="s">
        <v>189</v>
      </c>
    </row>
    <row r="170" spans="10:11">
      <c r="J170" s="25" t="s">
        <v>80</v>
      </c>
      <c r="K170" s="25" t="s">
        <v>189</v>
      </c>
    </row>
    <row r="171" spans="10:11">
      <c r="J171" s="25" t="s">
        <v>81</v>
      </c>
      <c r="K171" s="25" t="s">
        <v>189</v>
      </c>
    </row>
    <row r="172" spans="10:11">
      <c r="J172" s="25" t="s">
        <v>82</v>
      </c>
      <c r="K172" s="25" t="s">
        <v>189</v>
      </c>
    </row>
    <row r="173" spans="10:11">
      <c r="J173" s="25" t="s">
        <v>173</v>
      </c>
      <c r="K173" s="25" t="s">
        <v>189</v>
      </c>
    </row>
    <row r="174" spans="10:11">
      <c r="J174" s="25" t="s">
        <v>84</v>
      </c>
      <c r="K174" s="25" t="s">
        <v>189</v>
      </c>
    </row>
    <row r="175" spans="10:11">
      <c r="J175" s="25" t="s">
        <v>205</v>
      </c>
      <c r="K175" s="25" t="s">
        <v>191</v>
      </c>
    </row>
    <row r="176" spans="10:11">
      <c r="J176" s="25" t="s">
        <v>22</v>
      </c>
      <c r="K176" s="25" t="s">
        <v>193</v>
      </c>
    </row>
    <row r="177" spans="10:11">
      <c r="J177" s="25" t="s">
        <v>106</v>
      </c>
      <c r="K177" s="25" t="s">
        <v>193</v>
      </c>
    </row>
    <row r="178" spans="10:11">
      <c r="J178" s="25" t="s">
        <v>179</v>
      </c>
      <c r="K178" s="25" t="s">
        <v>193</v>
      </c>
    </row>
    <row r="179" spans="10:11">
      <c r="J179" s="25" t="s">
        <v>206</v>
      </c>
      <c r="K179" s="25" t="s">
        <v>194</v>
      </c>
    </row>
    <row r="180" spans="10:11">
      <c r="J180" s="25" t="s">
        <v>123</v>
      </c>
      <c r="K180" s="25" t="s">
        <v>194</v>
      </c>
    </row>
    <row r="181" spans="10:11">
      <c r="J181" s="25" t="s">
        <v>114</v>
      </c>
      <c r="K181" s="25" t="s">
        <v>194</v>
      </c>
    </row>
    <row r="182" spans="10:11">
      <c r="J182" s="25" t="s">
        <v>207</v>
      </c>
      <c r="K182" s="25" t="s">
        <v>194</v>
      </c>
    </row>
    <row r="183" spans="10:11">
      <c r="J183" s="25" t="s">
        <v>130</v>
      </c>
      <c r="K183" s="25" t="s">
        <v>194</v>
      </c>
    </row>
    <row r="184" spans="10:11">
      <c r="J184" s="25" t="s">
        <v>83</v>
      </c>
      <c r="K184" s="25" t="s">
        <v>194</v>
      </c>
    </row>
    <row r="185" spans="10:11">
      <c r="J185" s="25" t="s">
        <v>110</v>
      </c>
      <c r="K185" s="25" t="s">
        <v>195</v>
      </c>
    </row>
    <row r="186" spans="10:11">
      <c r="J186" s="25" t="s">
        <v>116</v>
      </c>
      <c r="K186" s="25" t="s">
        <v>195</v>
      </c>
    </row>
    <row r="187" spans="10:11">
      <c r="J187" s="25" t="s">
        <v>118</v>
      </c>
      <c r="K187" s="25" t="s">
        <v>195</v>
      </c>
    </row>
    <row r="188" spans="10:11">
      <c r="J188" s="25" t="s">
        <v>120</v>
      </c>
      <c r="K188" s="25" t="s">
        <v>195</v>
      </c>
    </row>
    <row r="189" spans="10:11">
      <c r="J189" s="25" t="s">
        <v>122</v>
      </c>
      <c r="K189" s="25" t="s">
        <v>195</v>
      </c>
    </row>
    <row r="190" spans="10:11">
      <c r="J190" s="25" t="s">
        <v>129</v>
      </c>
      <c r="K190" s="25" t="s">
        <v>195</v>
      </c>
    </row>
    <row r="191" spans="10:11">
      <c r="J191" s="25" t="s">
        <v>177</v>
      </c>
      <c r="K191" s="25" t="s">
        <v>195</v>
      </c>
    </row>
    <row r="192" spans="10:11">
      <c r="J192" s="25" t="s">
        <v>111</v>
      </c>
      <c r="K192" s="25" t="s">
        <v>196</v>
      </c>
    </row>
    <row r="193" spans="10:11">
      <c r="J193" s="25" t="s">
        <v>112</v>
      </c>
      <c r="K193" s="25" t="s">
        <v>196</v>
      </c>
    </row>
    <row r="194" spans="10:11">
      <c r="J194" s="25" t="s">
        <v>9</v>
      </c>
      <c r="K194" s="25" t="s">
        <v>192</v>
      </c>
    </row>
    <row r="195" spans="10:11">
      <c r="J195" s="25" t="s">
        <v>94</v>
      </c>
      <c r="K195" s="25" t="s">
        <v>192</v>
      </c>
    </row>
    <row r="196" spans="10:11">
      <c r="J196" s="25" t="s">
        <v>95</v>
      </c>
      <c r="K196" s="25" t="s">
        <v>192</v>
      </c>
    </row>
    <row r="197" spans="10:11">
      <c r="J197" s="25" t="s">
        <v>14</v>
      </c>
      <c r="K197" s="25" t="s">
        <v>192</v>
      </c>
    </row>
    <row r="198" spans="10:11">
      <c r="J198" s="25" t="s">
        <v>15</v>
      </c>
      <c r="K198" s="25" t="s">
        <v>192</v>
      </c>
    </row>
    <row r="199" spans="10:11">
      <c r="J199" s="25" t="s">
        <v>86</v>
      </c>
      <c r="K199" s="25" t="s">
        <v>192</v>
      </c>
    </row>
    <row r="200" spans="10:11">
      <c r="J200" s="25" t="s">
        <v>19</v>
      </c>
      <c r="K200" s="25" t="s">
        <v>192</v>
      </c>
    </row>
    <row r="201" spans="10:11">
      <c r="J201" s="25" t="s">
        <v>20</v>
      </c>
      <c r="K201" s="25" t="s">
        <v>192</v>
      </c>
    </row>
    <row r="202" spans="10:11">
      <c r="J202" s="25" t="s">
        <v>21</v>
      </c>
      <c r="K202" s="25" t="s">
        <v>192</v>
      </c>
    </row>
    <row r="203" spans="10:11">
      <c r="J203" s="25" t="s">
        <v>23</v>
      </c>
      <c r="K203" s="25" t="s">
        <v>192</v>
      </c>
    </row>
    <row r="204" spans="10:11">
      <c r="J204" s="25" t="s">
        <v>24</v>
      </c>
      <c r="K204" s="25" t="s">
        <v>192</v>
      </c>
    </row>
    <row r="205" spans="10:11">
      <c r="J205" s="25" t="s">
        <v>26</v>
      </c>
      <c r="K205" s="25" t="s">
        <v>192</v>
      </c>
    </row>
    <row r="206" spans="10:11">
      <c r="J206" s="25" t="s">
        <v>28</v>
      </c>
      <c r="K206" s="25" t="s">
        <v>192</v>
      </c>
    </row>
    <row r="207" spans="10:11">
      <c r="J207" s="25" t="s">
        <v>30</v>
      </c>
      <c r="K207" s="25" t="s">
        <v>192</v>
      </c>
    </row>
    <row r="208" spans="10:11">
      <c r="J208" s="25" t="s">
        <v>33</v>
      </c>
      <c r="K208" s="25" t="s">
        <v>192</v>
      </c>
    </row>
    <row r="209" spans="10:11">
      <c r="J209" s="25" t="s">
        <v>34</v>
      </c>
      <c r="K209" s="25" t="s">
        <v>192</v>
      </c>
    </row>
    <row r="210" spans="10:11">
      <c r="J210" s="25" t="s">
        <v>42</v>
      </c>
      <c r="K210" s="25" t="s">
        <v>192</v>
      </c>
    </row>
    <row r="211" spans="10:11">
      <c r="J211" s="25" t="s">
        <v>47</v>
      </c>
      <c r="K211" s="25" t="s">
        <v>192</v>
      </c>
    </row>
    <row r="212" spans="10:11">
      <c r="J212" s="25" t="s">
        <v>48</v>
      </c>
      <c r="K212" s="25" t="s">
        <v>192</v>
      </c>
    </row>
    <row r="213" spans="10:11">
      <c r="J213" s="25" t="s">
        <v>51</v>
      </c>
      <c r="K213" s="25" t="s">
        <v>192</v>
      </c>
    </row>
    <row r="214" spans="10:11">
      <c r="J214" s="25" t="s">
        <v>52</v>
      </c>
      <c r="K214" s="25" t="s">
        <v>192</v>
      </c>
    </row>
    <row r="215" spans="10:11">
      <c r="J215" s="25" t="s">
        <v>55</v>
      </c>
      <c r="K215" s="25" t="s">
        <v>192</v>
      </c>
    </row>
    <row r="216" spans="10:11">
      <c r="J216" s="25" t="s">
        <v>60</v>
      </c>
      <c r="K216" s="25" t="s">
        <v>192</v>
      </c>
    </row>
    <row r="217" spans="10:11">
      <c r="J217" s="25" t="s">
        <v>66</v>
      </c>
      <c r="K217" s="25" t="s">
        <v>192</v>
      </c>
    </row>
    <row r="218" spans="10:11">
      <c r="J218" s="25" t="s">
        <v>132</v>
      </c>
      <c r="K218" s="25" t="s">
        <v>192</v>
      </c>
    </row>
    <row r="219" spans="10:11">
      <c r="J219" s="25" t="s">
        <v>69</v>
      </c>
      <c r="K219" s="25" t="s">
        <v>192</v>
      </c>
    </row>
    <row r="220" spans="10:11">
      <c r="J220" s="25" t="s">
        <v>70</v>
      </c>
      <c r="K220" s="25" t="s">
        <v>192</v>
      </c>
    </row>
    <row r="221" spans="10:11">
      <c r="J221" s="25" t="s">
        <v>93</v>
      </c>
      <c r="K221" s="25" t="s">
        <v>190</v>
      </c>
    </row>
    <row r="222" spans="10:11">
      <c r="J222" s="25" t="s">
        <v>146</v>
      </c>
      <c r="K222" s="25" t="s">
        <v>190</v>
      </c>
    </row>
    <row r="223" spans="10:11">
      <c r="J223" s="25" t="s">
        <v>32</v>
      </c>
      <c r="K223" s="25" t="s">
        <v>190</v>
      </c>
    </row>
    <row r="224" spans="10:11">
      <c r="J224" s="25" t="s">
        <v>178</v>
      </c>
      <c r="K224" s="25" t="s">
        <v>190</v>
      </c>
    </row>
    <row r="225" spans="10:11">
      <c r="J225" s="1" t="s">
        <v>210</v>
      </c>
      <c r="K225" s="25" t="s">
        <v>188</v>
      </c>
    </row>
    <row r="226" spans="10:11">
      <c r="J226" s="1" t="s">
        <v>212</v>
      </c>
    </row>
    <row r="227" spans="10:11">
      <c r="J227" s="1" t="s">
        <v>213</v>
      </c>
    </row>
    <row r="228" spans="10:11">
      <c r="J228" s="1">
        <v>23099</v>
      </c>
    </row>
    <row r="229" spans="10:11">
      <c r="J229" s="1">
        <v>20000</v>
      </c>
    </row>
    <row r="230" spans="10:11">
      <c r="J230" s="26">
        <v>1.9099999999999999E-2</v>
      </c>
    </row>
  </sheetData>
  <sheetProtection formatCells="0" formatColumns="0" formatRows="0" insertColumns="0" insertRows="0" insertHyperlinks="0" deleteColumns="0" deleteRows="0" sort="0" autoFilter="0" pivotTables="0"/>
  <mergeCells count="29">
    <mergeCell ref="A1:I1"/>
    <mergeCell ref="A4:C4"/>
    <mergeCell ref="D4:F4"/>
    <mergeCell ref="G4:I4"/>
    <mergeCell ref="A5:C5"/>
    <mergeCell ref="D5:I5"/>
    <mergeCell ref="A13:C13"/>
    <mergeCell ref="D13:H13"/>
    <mergeCell ref="A6:C6"/>
    <mergeCell ref="D6:I6"/>
    <mergeCell ref="A7:C7"/>
    <mergeCell ref="D7:F7"/>
    <mergeCell ref="A8:C9"/>
    <mergeCell ref="D8:F8"/>
    <mergeCell ref="G8:H9"/>
    <mergeCell ref="I8:I9"/>
    <mergeCell ref="D9:E9"/>
    <mergeCell ref="A10:A11"/>
    <mergeCell ref="D10:I11"/>
    <mergeCell ref="A12:C12"/>
    <mergeCell ref="D12:E12"/>
    <mergeCell ref="G12:H12"/>
    <mergeCell ref="A24:I24"/>
    <mergeCell ref="A14:C14"/>
    <mergeCell ref="E14:I14"/>
    <mergeCell ref="A15:C15"/>
    <mergeCell ref="D15:I15"/>
    <mergeCell ref="A16:I16"/>
    <mergeCell ref="A23:C23"/>
  </mergeCells>
  <phoneticPr fontId="47" type="noConversion"/>
  <dataValidations count="2">
    <dataValidation type="list" allowBlank="1" showInputMessage="1" showErrorMessage="1" sqref="I8:I9 D14" xr:uid="{2FE52344-CD50-4F99-9FE8-843F689F70BF}">
      <formula1>$J$226:$J$227</formula1>
    </dataValidation>
    <dataValidation type="list" allowBlank="1" showInputMessage="1" showErrorMessage="1" sqref="A18:A22" xr:uid="{C1C3E0AE-F534-4D18-8B66-3527BB17E629}">
      <formula1>$J$34:$J$225</formula1>
    </dataValidation>
  </dataValidations>
  <printOptions horizontalCentered="1"/>
  <pageMargins left="0.11811023622047245" right="0.11811023622047245"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收據</vt:lpstr>
      <vt:lpstr>收據!Print_Area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2021-10-14T02:51:24Z</cp:lastPrinted>
  <dcterms:created xsi:type="dcterms:W3CDTF">2013-01-03T07:18:32Z</dcterms:created>
  <dcterms:modified xsi:type="dcterms:W3CDTF">2022-02-21T01:15:58Z</dcterms:modified>
</cp:coreProperties>
</file>