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峰永\3.閱讀\105年\104學年度藏書量\給各校\"/>
    </mc:Choice>
  </mc:AlternateContent>
  <bookViews>
    <workbookView xWindow="0" yWindow="0" windowWidth="15360" windowHeight="8676"/>
  </bookViews>
  <sheets>
    <sheet name="學校選填書單" sheetId="2" r:id="rId1"/>
  </sheets>
  <definedNames>
    <definedName name="_xlnm._FilterDatabase" localSheetId="0" hidden="1">學校選填書單!$A$1:$F$67</definedName>
    <definedName name="_xlnm.Print_Titles" localSheetId="0">學校選填書單!$1:$1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0" i="2" l="1"/>
  <c r="I212" i="2" s="1"/>
  <c r="I191" i="2"/>
  <c r="J172" i="2"/>
  <c r="I172" i="2"/>
  <c r="I152" i="2"/>
  <c r="J129" i="2"/>
  <c r="I129" i="2"/>
  <c r="I106" i="2"/>
  <c r="I74" i="2"/>
  <c r="J177" i="2"/>
  <c r="J181" i="2"/>
  <c r="J185" i="2"/>
  <c r="J189" i="2"/>
  <c r="J158" i="2"/>
  <c r="J162" i="2"/>
  <c r="J166" i="2"/>
  <c r="J170" i="2"/>
  <c r="J148" i="2"/>
  <c r="J110" i="2"/>
  <c r="J114" i="2"/>
  <c r="J118" i="2"/>
  <c r="J122" i="2"/>
  <c r="J126" i="2"/>
  <c r="J30" i="2"/>
  <c r="J34" i="2"/>
  <c r="J38" i="2"/>
  <c r="J42" i="2"/>
  <c r="J47" i="2"/>
  <c r="J52" i="2"/>
  <c r="J58" i="2"/>
  <c r="J63" i="2"/>
  <c r="J71" i="2"/>
  <c r="H208" i="2"/>
  <c r="J208" i="2" s="1"/>
  <c r="H207" i="2"/>
  <c r="J207" i="2" s="1"/>
  <c r="H206" i="2"/>
  <c r="J206" i="2" s="1"/>
  <c r="H205" i="2"/>
  <c r="J205" i="2" s="1"/>
  <c r="H204" i="2"/>
  <c r="J204" i="2" s="1"/>
  <c r="H203" i="2"/>
  <c r="J203" i="2" s="1"/>
  <c r="H202" i="2"/>
  <c r="J202" i="2" s="1"/>
  <c r="H201" i="2"/>
  <c r="J201" i="2" s="1"/>
  <c r="H200" i="2"/>
  <c r="J200" i="2" s="1"/>
  <c r="H199" i="2"/>
  <c r="J199" i="2" s="1"/>
  <c r="H198" i="2"/>
  <c r="J198" i="2" s="1"/>
  <c r="H197" i="2"/>
  <c r="J197" i="2" s="1"/>
  <c r="H196" i="2"/>
  <c r="J196" i="2" s="1"/>
  <c r="H195" i="2"/>
  <c r="J195" i="2" s="1"/>
  <c r="H194" i="2"/>
  <c r="J194" i="2" s="1"/>
  <c r="H189" i="2"/>
  <c r="H188" i="2"/>
  <c r="J188" i="2" s="1"/>
  <c r="H187" i="2"/>
  <c r="J187" i="2" s="1"/>
  <c r="H186" i="2"/>
  <c r="J186" i="2" s="1"/>
  <c r="H185" i="2"/>
  <c r="H184" i="2"/>
  <c r="J184" i="2" s="1"/>
  <c r="H183" i="2"/>
  <c r="J183" i="2" s="1"/>
  <c r="H182" i="2"/>
  <c r="J182" i="2" s="1"/>
  <c r="H181" i="2"/>
  <c r="H180" i="2"/>
  <c r="J180" i="2" s="1"/>
  <c r="H179" i="2"/>
  <c r="J179" i="2" s="1"/>
  <c r="H178" i="2"/>
  <c r="J178" i="2" s="1"/>
  <c r="H177" i="2"/>
  <c r="H176" i="2"/>
  <c r="J176" i="2" s="1"/>
  <c r="H175" i="2"/>
  <c r="J175" i="2" s="1"/>
  <c r="J191" i="2" s="1"/>
  <c r="H170" i="2"/>
  <c r="H169" i="2"/>
  <c r="J169" i="2" s="1"/>
  <c r="H168" i="2"/>
  <c r="J168" i="2" s="1"/>
  <c r="H167" i="2"/>
  <c r="J167" i="2" s="1"/>
  <c r="H166" i="2"/>
  <c r="H165" i="2"/>
  <c r="J165" i="2" s="1"/>
  <c r="H164" i="2"/>
  <c r="J164" i="2" s="1"/>
  <c r="H163" i="2"/>
  <c r="J163" i="2" s="1"/>
  <c r="H162" i="2"/>
  <c r="H161" i="2"/>
  <c r="J161" i="2" s="1"/>
  <c r="H160" i="2"/>
  <c r="J160" i="2" s="1"/>
  <c r="H159" i="2"/>
  <c r="J159" i="2" s="1"/>
  <c r="H158" i="2"/>
  <c r="H157" i="2"/>
  <c r="J157" i="2" s="1"/>
  <c r="H156" i="2"/>
  <c r="J156" i="2" s="1"/>
  <c r="H155" i="2"/>
  <c r="J155" i="2" s="1"/>
  <c r="H150" i="2"/>
  <c r="J150" i="2" s="1"/>
  <c r="H149" i="2"/>
  <c r="J149" i="2" s="1"/>
  <c r="H148" i="2"/>
  <c r="H147" i="2"/>
  <c r="J147" i="2" s="1"/>
  <c r="H146" i="2"/>
  <c r="J146" i="2" s="1"/>
  <c r="H145" i="2"/>
  <c r="J145" i="2" s="1"/>
  <c r="H144" i="2"/>
  <c r="J144" i="2" s="1"/>
  <c r="H143" i="2"/>
  <c r="J143" i="2" s="1"/>
  <c r="H142" i="2"/>
  <c r="J142" i="2" s="1"/>
  <c r="H141" i="2"/>
  <c r="J141" i="2" s="1"/>
  <c r="H140" i="2"/>
  <c r="J140" i="2" s="1"/>
  <c r="H139" i="2"/>
  <c r="J139" i="2" s="1"/>
  <c r="H138" i="2"/>
  <c r="J138" i="2" s="1"/>
  <c r="H137" i="2"/>
  <c r="J137" i="2" s="1"/>
  <c r="H136" i="2"/>
  <c r="J136" i="2" s="1"/>
  <c r="H135" i="2"/>
  <c r="J135" i="2" s="1"/>
  <c r="H134" i="2"/>
  <c r="J134" i="2" s="1"/>
  <c r="H133" i="2"/>
  <c r="J133" i="2" s="1"/>
  <c r="H132" i="2"/>
  <c r="J132" i="2" s="1"/>
  <c r="J152" i="2" s="1"/>
  <c r="H127" i="2"/>
  <c r="J127" i="2" s="1"/>
  <c r="H126" i="2"/>
  <c r="H125" i="2"/>
  <c r="J125" i="2" s="1"/>
  <c r="H124" i="2"/>
  <c r="J124" i="2" s="1"/>
  <c r="H123" i="2"/>
  <c r="J123" i="2" s="1"/>
  <c r="H122" i="2"/>
  <c r="H121" i="2"/>
  <c r="J121" i="2" s="1"/>
  <c r="H120" i="2"/>
  <c r="J120" i="2" s="1"/>
  <c r="H119" i="2"/>
  <c r="J119" i="2" s="1"/>
  <c r="H118" i="2"/>
  <c r="H117" i="2"/>
  <c r="J117" i="2" s="1"/>
  <c r="H116" i="2"/>
  <c r="J116" i="2" s="1"/>
  <c r="H115" i="2"/>
  <c r="J115" i="2" s="1"/>
  <c r="H114" i="2"/>
  <c r="H113" i="2"/>
  <c r="J113" i="2" s="1"/>
  <c r="H112" i="2"/>
  <c r="J112" i="2" s="1"/>
  <c r="H111" i="2"/>
  <c r="J111" i="2" s="1"/>
  <c r="H110" i="2"/>
  <c r="H109" i="2"/>
  <c r="J109" i="2" s="1"/>
  <c r="H108" i="2"/>
  <c r="J108" i="2" s="1"/>
  <c r="H104" i="2"/>
  <c r="J104" i="2" s="1"/>
  <c r="H103" i="2"/>
  <c r="J103" i="2" s="1"/>
  <c r="H102" i="2"/>
  <c r="J102" i="2" s="1"/>
  <c r="H101" i="2"/>
  <c r="J101" i="2" s="1"/>
  <c r="H100" i="2"/>
  <c r="J100" i="2" s="1"/>
  <c r="H99" i="2"/>
  <c r="J99" i="2" s="1"/>
  <c r="H98" i="2"/>
  <c r="J98" i="2" s="1"/>
  <c r="H97" i="2"/>
  <c r="J97" i="2" s="1"/>
  <c r="H96" i="2"/>
  <c r="J96" i="2" s="1"/>
  <c r="H95" i="2"/>
  <c r="J95" i="2" s="1"/>
  <c r="H94" i="2"/>
  <c r="J94" i="2" s="1"/>
  <c r="H93" i="2"/>
  <c r="J93" i="2" s="1"/>
  <c r="H92" i="2"/>
  <c r="J92" i="2" s="1"/>
  <c r="H91" i="2"/>
  <c r="J91" i="2" s="1"/>
  <c r="H90" i="2"/>
  <c r="J90" i="2" s="1"/>
  <c r="H89" i="2"/>
  <c r="J89" i="2" s="1"/>
  <c r="H88" i="2"/>
  <c r="J88" i="2" s="1"/>
  <c r="H87" i="2"/>
  <c r="J87" i="2" s="1"/>
  <c r="H86" i="2"/>
  <c r="J86" i="2" s="1"/>
  <c r="H85" i="2"/>
  <c r="J85" i="2" s="1"/>
  <c r="H84" i="2"/>
  <c r="J84" i="2" s="1"/>
  <c r="H83" i="2"/>
  <c r="J83" i="2" s="1"/>
  <c r="H82" i="2"/>
  <c r="J82" i="2" s="1"/>
  <c r="H81" i="2"/>
  <c r="J81" i="2" s="1"/>
  <c r="H80" i="2"/>
  <c r="J80" i="2" s="1"/>
  <c r="H79" i="2"/>
  <c r="J79" i="2" s="1"/>
  <c r="H78" i="2"/>
  <c r="J78" i="2" s="1"/>
  <c r="H77" i="2"/>
  <c r="J77" i="2" s="1"/>
  <c r="H76" i="2"/>
  <c r="J76" i="2" s="1"/>
  <c r="J106" i="2" s="1"/>
  <c r="H72" i="2"/>
  <c r="J72" i="2" s="1"/>
  <c r="H71" i="2"/>
  <c r="H70" i="2"/>
  <c r="J70" i="2" s="1"/>
  <c r="H69" i="2"/>
  <c r="J69" i="2" s="1"/>
  <c r="H68" i="2"/>
  <c r="J68" i="2" s="1"/>
  <c r="H67" i="2"/>
  <c r="J67" i="2" s="1"/>
  <c r="H66" i="2"/>
  <c r="J66" i="2" s="1"/>
  <c r="H65" i="2"/>
  <c r="J65" i="2" s="1"/>
  <c r="H64" i="2"/>
  <c r="J64" i="2" s="1"/>
  <c r="H63" i="2"/>
  <c r="H62" i="2"/>
  <c r="J62" i="2" s="1"/>
  <c r="H61" i="2"/>
  <c r="J61" i="2" s="1"/>
  <c r="H60" i="2"/>
  <c r="J60" i="2" s="1"/>
  <c r="H59" i="2"/>
  <c r="J59" i="2" s="1"/>
  <c r="H58" i="2"/>
  <c r="H57" i="2"/>
  <c r="J57" i="2" s="1"/>
  <c r="H56" i="2"/>
  <c r="J56" i="2" s="1"/>
  <c r="H55" i="2"/>
  <c r="J55" i="2" s="1"/>
  <c r="H54" i="2"/>
  <c r="J54" i="2" s="1"/>
  <c r="H53" i="2"/>
  <c r="J53" i="2" s="1"/>
  <c r="H52" i="2"/>
  <c r="H51" i="2"/>
  <c r="J51" i="2" s="1"/>
  <c r="H50" i="2"/>
  <c r="J50" i="2" s="1"/>
  <c r="H49" i="2"/>
  <c r="J49" i="2" s="1"/>
  <c r="H48" i="2"/>
  <c r="J48" i="2" s="1"/>
  <c r="H47" i="2"/>
  <c r="H46" i="2"/>
  <c r="J46" i="2" s="1"/>
  <c r="H45" i="2"/>
  <c r="J45" i="2" s="1"/>
  <c r="H44" i="2"/>
  <c r="J44" i="2" s="1"/>
  <c r="H43" i="2"/>
  <c r="J43" i="2" s="1"/>
  <c r="H42" i="2"/>
  <c r="H41" i="2"/>
  <c r="J41" i="2" s="1"/>
  <c r="H40" i="2"/>
  <c r="J40" i="2" s="1"/>
  <c r="H39" i="2"/>
  <c r="J39" i="2" s="1"/>
  <c r="H38" i="2"/>
  <c r="H37" i="2"/>
  <c r="J37" i="2" s="1"/>
  <c r="H36" i="2"/>
  <c r="J36" i="2" s="1"/>
  <c r="H35" i="2"/>
  <c r="J35" i="2" s="1"/>
  <c r="H34" i="2"/>
  <c r="H33" i="2"/>
  <c r="J33" i="2" s="1"/>
  <c r="H32" i="2"/>
  <c r="J32" i="2" s="1"/>
  <c r="H31" i="2"/>
  <c r="J31" i="2" s="1"/>
  <c r="H30" i="2"/>
  <c r="H29" i="2"/>
  <c r="J29" i="2" s="1"/>
  <c r="H28" i="2"/>
  <c r="J28" i="2" s="1"/>
  <c r="H27" i="2"/>
  <c r="J27" i="2" s="1"/>
  <c r="H26" i="2"/>
  <c r="J26" i="2" s="1"/>
  <c r="H25" i="2"/>
  <c r="J25" i="2" s="1"/>
  <c r="H24" i="2"/>
  <c r="J24" i="2" s="1"/>
  <c r="H23" i="2"/>
  <c r="J23" i="2" s="1"/>
  <c r="H22" i="2"/>
  <c r="J22" i="2" s="1"/>
  <c r="H21" i="2"/>
  <c r="J21" i="2" s="1"/>
  <c r="H20" i="2"/>
  <c r="J20" i="2" s="1"/>
  <c r="H19" i="2"/>
  <c r="J19" i="2" s="1"/>
  <c r="H18" i="2"/>
  <c r="J18" i="2" s="1"/>
  <c r="H17" i="2"/>
  <c r="J17" i="2" s="1"/>
  <c r="H16" i="2"/>
  <c r="J16" i="2" s="1"/>
  <c r="H15" i="2"/>
  <c r="J15" i="2" s="1"/>
  <c r="H14" i="2"/>
  <c r="J14" i="2" s="1"/>
  <c r="H13" i="2"/>
  <c r="J13" i="2" s="1"/>
  <c r="H12" i="2"/>
  <c r="J12" i="2" s="1"/>
  <c r="H11" i="2"/>
  <c r="J11" i="2" s="1"/>
  <c r="H10" i="2"/>
  <c r="J10" i="2" s="1"/>
  <c r="H9" i="2"/>
  <c r="J9" i="2" s="1"/>
  <c r="H8" i="2"/>
  <c r="J8" i="2" s="1"/>
  <c r="H7" i="2"/>
  <c r="J7" i="2" s="1"/>
  <c r="H6" i="2"/>
  <c r="J6" i="2" s="1"/>
  <c r="H5" i="2"/>
  <c r="J5" i="2" s="1"/>
  <c r="H4" i="2"/>
  <c r="J4" i="2" s="1"/>
  <c r="H3" i="2"/>
  <c r="J3" i="2" s="1"/>
  <c r="H2" i="2"/>
  <c r="J2" i="2" s="1"/>
  <c r="J74" i="2" s="1"/>
  <c r="J210" i="2" l="1"/>
  <c r="J212" i="2" s="1"/>
  <c r="I213" i="2" s="1"/>
</calcChain>
</file>

<file path=xl/sharedStrings.xml><?xml version="1.0" encoding="utf-8"?>
<sst xmlns="http://schemas.openxmlformats.org/spreadsheetml/2006/main" count="959" uniqueCount="479">
  <si>
    <t>米奇巴克有限公司</t>
    <phoneticPr fontId="6" type="noConversion"/>
  </si>
  <si>
    <t>學齡前、小學低年級</t>
    <phoneticPr fontId="6" type="noConversion"/>
  </si>
  <si>
    <t>提利‧勒南 Thierry Lenain Alain Serres</t>
    <phoneticPr fontId="6" type="noConversion"/>
  </si>
  <si>
    <t>我是老大！</t>
    <phoneticPr fontId="6" type="noConversion"/>
  </si>
  <si>
    <t>圖畫書類</t>
    <phoneticPr fontId="6" type="noConversion"/>
  </si>
  <si>
    <t>遠見天下文化出版事業股份有限公司-小天下</t>
    <phoneticPr fontId="6" type="noConversion"/>
  </si>
  <si>
    <t>小學低年級</t>
    <phoneticPr fontId="6" type="noConversion"/>
  </si>
  <si>
    <t>伊澤尚子(いざわ しょうこ)</t>
    <phoneticPr fontId="6" type="noConversion"/>
  </si>
  <si>
    <r>
      <rPr>
        <sz val="12"/>
        <rFont val="細明體"/>
        <family val="3"/>
        <charset val="136"/>
      </rPr>
      <t>香蕉從哪裡來</t>
    </r>
    <r>
      <rPr>
        <sz val="12"/>
        <rFont val="Times New Roman"/>
        <family val="1"/>
      </rPr>
      <t>?</t>
    </r>
    <phoneticPr fontId="6" type="noConversion"/>
  </si>
  <si>
    <t>台灣東方出版社</t>
    <phoneticPr fontId="6" type="noConversion"/>
  </si>
  <si>
    <t>Feridun Oral</t>
    <phoneticPr fontId="6" type="noConversion"/>
  </si>
  <si>
    <t>小噴火龍與白米飯</t>
    <phoneticPr fontId="6" type="noConversion"/>
  </si>
  <si>
    <t>小典藏-典藏藝術家庭股份有限公司</t>
    <phoneticPr fontId="6" type="noConversion"/>
  </si>
  <si>
    <t>林小杯</t>
    <phoneticPr fontId="6" type="noConversion"/>
  </si>
  <si>
    <t>喀噠喀噠喀噠</t>
    <phoneticPr fontId="6" type="noConversion"/>
  </si>
  <si>
    <t>備選書</t>
    <phoneticPr fontId="6" type="noConversion"/>
  </si>
  <si>
    <t>也是文創有限公司 / 巴巴文化</t>
    <phoneticPr fontId="6" type="noConversion"/>
  </si>
  <si>
    <t>王文華</t>
    <phoneticPr fontId="6" type="noConversion"/>
  </si>
  <si>
    <t>大象大象去郊遊</t>
    <phoneticPr fontId="6" type="noConversion"/>
  </si>
  <si>
    <t>幼獅文化事業股份有限公司</t>
    <phoneticPr fontId="6" type="noConversion"/>
  </si>
  <si>
    <t>Michael Roher</t>
    <phoneticPr fontId="6" type="noConversion"/>
  </si>
  <si>
    <t>神奇美髮師費多林</t>
    <phoneticPr fontId="6" type="noConversion"/>
  </si>
  <si>
    <t>道聲出版社</t>
    <phoneticPr fontId="6" type="noConversion"/>
  </si>
  <si>
    <t>邁克．羅森　Michael Rosen</t>
    <phoneticPr fontId="6" type="noConversion"/>
  </si>
  <si>
    <t>這是我們的房子</t>
    <phoneticPr fontId="6" type="noConversion"/>
  </si>
  <si>
    <t>讀書共和國文化有限公司-小熊出版</t>
    <phoneticPr fontId="6" type="noConversion"/>
  </si>
  <si>
    <t>文：謝武彰/圖：石麗蓉</t>
    <phoneticPr fontId="6" type="noConversion"/>
  </si>
  <si>
    <r>
      <rPr>
        <sz val="12"/>
        <rFont val="細明體"/>
        <family val="3"/>
        <charset val="136"/>
      </rPr>
      <t>經典傳奇故事：小黑猴</t>
    </r>
    <r>
      <rPr>
        <sz val="12"/>
        <rFont val="Times New Roman"/>
        <family val="1"/>
      </rPr>
      <t>(</t>
    </r>
    <r>
      <rPr>
        <sz val="12"/>
        <rFont val="細明體"/>
        <family val="3"/>
        <charset val="136"/>
      </rPr>
      <t>新版</t>
    </r>
    <r>
      <rPr>
        <sz val="12"/>
        <rFont val="Times New Roman"/>
        <family val="1"/>
      </rPr>
      <t>)</t>
    </r>
    <phoneticPr fontId="6" type="noConversion"/>
  </si>
  <si>
    <t>小魯文化事業股份有限公司</t>
    <phoneticPr fontId="6" type="noConversion"/>
  </si>
  <si>
    <t>小學高年級</t>
    <phoneticPr fontId="6" type="noConversion"/>
  </si>
  <si>
    <t>作者：邱承宗 繪者：邱承宗</t>
    <phoneticPr fontId="6" type="noConversion"/>
  </si>
  <si>
    <t>你睡著了嗎？</t>
    <phoneticPr fontId="6" type="noConversion"/>
  </si>
  <si>
    <t>青林國際出版股份有限公司</t>
    <phoneticPr fontId="6" type="noConversion"/>
  </si>
  <si>
    <t>高畠 純</t>
    <phoneticPr fontId="6" type="noConversion"/>
  </si>
  <si>
    <t>這是誰的腳踏車</t>
    <phoneticPr fontId="6" type="noConversion"/>
  </si>
  <si>
    <t>親親文化事業有限公司</t>
    <phoneticPr fontId="6" type="noConversion"/>
  </si>
  <si>
    <t>文／陳美玲　繪圖／蘇意傑</t>
    <phoneticPr fontId="6" type="noConversion"/>
  </si>
  <si>
    <t>我怎麼來的？</t>
    <phoneticPr fontId="6" type="noConversion"/>
  </si>
  <si>
    <t>歐希莉．揚森(Åshild Kanstad Johnsen)</t>
    <phoneticPr fontId="6" type="noConversion"/>
  </si>
  <si>
    <t>酷比的博物館</t>
    <phoneticPr fontId="6" type="noConversion"/>
  </si>
  <si>
    <t>信誼基金會信誼基金出版社</t>
    <phoneticPr fontId="6" type="noConversion"/>
  </si>
  <si>
    <t>姚佳</t>
    <phoneticPr fontId="6" type="noConversion"/>
  </si>
  <si>
    <t>遲到的理由</t>
    <phoneticPr fontId="6" type="noConversion"/>
  </si>
  <si>
    <t>文/筒井賴子 圖/林明子</t>
    <phoneticPr fontId="6" type="noConversion"/>
  </si>
  <si>
    <t>誰在敲門啊</t>
    <phoneticPr fontId="6" type="noConversion"/>
  </si>
  <si>
    <t>格林文化</t>
    <phoneticPr fontId="6" type="noConversion"/>
  </si>
  <si>
    <t>小學高年級、 國中</t>
    <phoneticPr fontId="6" type="noConversion"/>
  </si>
  <si>
    <t>Jostein Gaarder</t>
    <phoneticPr fontId="6" type="noConversion"/>
  </si>
  <si>
    <t>我思我問</t>
    <phoneticPr fontId="6" type="noConversion"/>
  </si>
  <si>
    <t>上誼文化實業股份有限公司</t>
    <phoneticPr fontId="6" type="noConversion"/>
  </si>
  <si>
    <r>
      <rPr>
        <sz val="12"/>
        <rFont val="細明體"/>
        <family val="3"/>
        <charset val="136"/>
      </rPr>
      <t>作者：</t>
    </r>
    <r>
      <rPr>
        <sz val="12"/>
        <rFont val="Times New Roman"/>
        <family val="1"/>
      </rPr>
      <t>Nicola Davies</t>
    </r>
    <r>
      <rPr>
        <sz val="12"/>
        <rFont val="細明體"/>
        <family val="3"/>
        <charset val="136"/>
      </rPr>
      <t>　繪者：</t>
    </r>
    <r>
      <rPr>
        <sz val="12"/>
        <rFont val="Times New Roman"/>
        <family val="1"/>
      </rPr>
      <t>Emily Sutton</t>
    </r>
    <phoneticPr fontId="6" type="noConversion"/>
  </si>
  <si>
    <t>微生物：看不見的魔術師</t>
    <phoneticPr fontId="6" type="noConversion"/>
  </si>
  <si>
    <t>維京國際股份有限公司</t>
    <phoneticPr fontId="6" type="noConversion"/>
  </si>
  <si>
    <t>小學低年級、小學中年級</t>
    <phoneticPr fontId="6" type="noConversion"/>
  </si>
  <si>
    <t>席姆斯．塔貝克 Simms Taback</t>
    <phoneticPr fontId="6" type="noConversion"/>
  </si>
  <si>
    <t>喬瑟夫有件舊外套</t>
    <phoneticPr fontId="6" type="noConversion"/>
  </si>
  <si>
    <r>
      <rPr>
        <sz val="12"/>
        <rFont val="細明體"/>
        <family val="3"/>
        <charset val="136"/>
      </rPr>
      <t>文／</t>
    </r>
    <r>
      <rPr>
        <sz val="12"/>
        <rFont val="Times New Roman"/>
        <family val="1"/>
      </rPr>
      <t>India Desjardins</t>
    </r>
    <r>
      <rPr>
        <sz val="12"/>
        <rFont val="細明體"/>
        <family val="3"/>
        <charset val="136"/>
      </rPr>
      <t>；圖／</t>
    </r>
    <r>
      <rPr>
        <sz val="12"/>
        <rFont val="Times New Roman"/>
        <family val="1"/>
      </rPr>
      <t>Pascal Blanchet</t>
    </r>
    <r>
      <rPr>
        <sz val="12"/>
        <rFont val="細明體"/>
        <family val="3"/>
        <charset val="136"/>
      </rPr>
      <t>　；譯／賴羽青</t>
    </r>
    <phoneticPr fontId="6" type="noConversion"/>
  </si>
  <si>
    <t>瑪格麗特的聖誕節</t>
    <phoneticPr fontId="6" type="noConversion"/>
  </si>
  <si>
    <t>作者：宮西達也 繪者：宮西達也 譯者：張桂娥</t>
    <phoneticPr fontId="6" type="noConversion"/>
  </si>
  <si>
    <t>我贊成！</t>
    <phoneticPr fontId="6" type="noConversion"/>
  </si>
  <si>
    <t>文／Dyan Sheldon；圖／Gary Blythe；譯／王彥筑</t>
    <phoneticPr fontId="6" type="noConversion"/>
  </si>
  <si>
    <t>月之龍</t>
    <phoneticPr fontId="6" type="noConversion"/>
  </si>
  <si>
    <t>作者:林世仁 繪者:陳澄波</t>
    <phoneticPr fontId="6" type="noConversion"/>
  </si>
  <si>
    <t>紅色在唱歌</t>
    <phoneticPr fontId="6" type="noConversion"/>
  </si>
  <si>
    <t>作者：楠　茂宣 繪者：石井聖岳 譯者：張桂娥</t>
    <phoneticPr fontId="6" type="noConversion"/>
  </si>
  <si>
    <t>我的願望：天天不挨罵</t>
    <phoneticPr fontId="6" type="noConversion"/>
  </si>
  <si>
    <t>學齡前、小學低年級、小學中年級</t>
    <phoneticPr fontId="6" type="noConversion"/>
  </si>
  <si>
    <t>Chris Haughton；譯／陶樂絲</t>
    <phoneticPr fontId="6" type="noConversion"/>
  </si>
  <si>
    <t>噓！我們有個計畫！</t>
    <phoneticPr fontId="6" type="noConversion"/>
  </si>
  <si>
    <t>國語日報社</t>
    <phoneticPr fontId="6" type="noConversion"/>
  </si>
  <si>
    <t>曹俊彥</t>
    <phoneticPr fontId="6" type="noConversion"/>
  </si>
  <si>
    <t>有一顆水藍色的星球</t>
    <phoneticPr fontId="6" type="noConversion"/>
  </si>
  <si>
    <t>茱莉．福萊諾（Julie Fogliano）</t>
    <phoneticPr fontId="6" type="noConversion"/>
  </si>
  <si>
    <t>如果你想看鯨魚</t>
    <phoneticPr fontId="6" type="noConversion"/>
  </si>
  <si>
    <r>
      <rPr>
        <sz val="12"/>
        <rFont val="細明體"/>
        <family val="3"/>
        <charset val="136"/>
      </rPr>
      <t>菲立普．史戴</t>
    </r>
    <r>
      <rPr>
        <sz val="12"/>
        <rFont val="Times New Roman"/>
        <family val="1"/>
      </rPr>
      <t xml:space="preserve"> (Philip C. Steap)</t>
    </r>
    <phoneticPr fontId="6" type="noConversion"/>
  </si>
  <si>
    <r>
      <rPr>
        <sz val="12"/>
        <rFont val="細明體"/>
        <family val="3"/>
        <charset val="136"/>
      </rPr>
      <t>你想聽故事嗎</t>
    </r>
    <r>
      <rPr>
        <sz val="12"/>
        <rFont val="Times New Roman"/>
        <family val="1"/>
      </rPr>
      <t>?</t>
    </r>
    <phoneticPr fontId="6" type="noConversion"/>
  </si>
  <si>
    <r>
      <rPr>
        <sz val="12"/>
        <rFont val="細明體"/>
        <family val="3"/>
        <charset val="136"/>
      </rPr>
      <t>作者：</t>
    </r>
    <r>
      <rPr>
        <sz val="12"/>
        <rFont val="Times New Roman"/>
        <family val="1"/>
      </rPr>
      <t xml:space="preserve">Jennifer Berne </t>
    </r>
    <r>
      <rPr>
        <sz val="12"/>
        <rFont val="細明體"/>
        <family val="3"/>
        <charset val="136"/>
      </rPr>
      <t>繪者：</t>
    </r>
    <r>
      <rPr>
        <sz val="12"/>
        <rFont val="Times New Roman"/>
        <family val="1"/>
      </rPr>
      <t xml:space="preserve">Vladimir Radunsky </t>
    </r>
    <r>
      <rPr>
        <sz val="12"/>
        <rFont val="細明體"/>
        <family val="3"/>
        <charset val="136"/>
      </rPr>
      <t>譯者：邢小萍</t>
    </r>
    <phoneticPr fontId="6" type="noConversion"/>
  </si>
  <si>
    <r>
      <rPr>
        <sz val="12"/>
        <rFont val="細明體"/>
        <family val="3"/>
        <charset val="136"/>
      </rPr>
      <t>乘光飛翔</t>
    </r>
    <r>
      <rPr>
        <sz val="12"/>
        <rFont val="Times New Roman"/>
        <family val="1"/>
      </rPr>
      <t>——</t>
    </r>
    <r>
      <rPr>
        <sz val="12"/>
        <rFont val="細明體"/>
        <family val="3"/>
        <charset val="136"/>
      </rPr>
      <t>愛因斯坦的故事</t>
    </r>
    <phoneticPr fontId="6" type="noConversion"/>
  </si>
  <si>
    <t>五味太郎</t>
    <phoneticPr fontId="6" type="noConversion"/>
  </si>
  <si>
    <t>爺爺的枴杖</t>
    <phoneticPr fontId="6" type="noConversion"/>
  </si>
  <si>
    <t>和英文化事業有限公司</t>
    <phoneticPr fontId="6" type="noConversion"/>
  </si>
  <si>
    <t>文 /向華、圖 /董格俐</t>
    <phoneticPr fontId="6" type="noConversion"/>
  </si>
  <si>
    <t>唯一的你</t>
    <phoneticPr fontId="6" type="noConversion"/>
  </si>
  <si>
    <t>作者：Mary Hoffman 繪者：Caroline Binch 譯者：幸佳慧</t>
    <phoneticPr fontId="6" type="noConversion"/>
  </si>
  <si>
    <t>了不起的妳</t>
    <phoneticPr fontId="6" type="noConversion"/>
  </si>
  <si>
    <t>Tony Ross</t>
    <phoneticPr fontId="6" type="noConversion"/>
  </si>
  <si>
    <t>我想要贏！</t>
    <phoneticPr fontId="6" type="noConversion"/>
  </si>
  <si>
    <t>文／郝廣才；圖／王家珠</t>
    <phoneticPr fontId="6" type="noConversion"/>
  </si>
  <si>
    <r>
      <rPr>
        <sz val="12"/>
        <rFont val="細明體"/>
        <family val="3"/>
        <charset val="136"/>
      </rPr>
      <t>巨人和春天</t>
    </r>
    <r>
      <rPr>
        <sz val="12"/>
        <rFont val="Times New Roman"/>
        <family val="1"/>
      </rPr>
      <t xml:space="preserve"> (</t>
    </r>
    <r>
      <rPr>
        <sz val="12"/>
        <rFont val="細明體"/>
        <family val="3"/>
        <charset val="136"/>
      </rPr>
      <t>二十周年慶祝版</t>
    </r>
    <r>
      <rPr>
        <sz val="12"/>
        <rFont val="Times New Roman"/>
        <family val="1"/>
      </rPr>
      <t>)</t>
    </r>
    <phoneticPr fontId="6" type="noConversion"/>
  </si>
  <si>
    <t>利雅君</t>
    <phoneticPr fontId="6" type="noConversion"/>
  </si>
  <si>
    <t>牛要去哪兒</t>
    <phoneticPr fontId="6" type="noConversion"/>
  </si>
  <si>
    <t>作者:林滿秋 繪者:陳澄波</t>
    <phoneticPr fontId="6" type="noConversion"/>
  </si>
  <si>
    <t>戴帽子的女孩</t>
    <phoneticPr fontId="6" type="noConversion"/>
  </si>
  <si>
    <t>貞娜‧溫特</t>
    <phoneticPr fontId="6" type="noConversion"/>
  </si>
  <si>
    <t>馬諦斯的剪刀</t>
    <phoneticPr fontId="6" type="noConversion"/>
  </si>
  <si>
    <t>大穎文化</t>
    <phoneticPr fontId="6" type="noConversion"/>
  </si>
  <si>
    <t>作者：武鹿悦子；繪者：末崎茂樹</t>
    <phoneticPr fontId="6" type="noConversion"/>
  </si>
  <si>
    <t>山的禮物</t>
    <phoneticPr fontId="6" type="noConversion"/>
  </si>
  <si>
    <t>文／郝廣才；圖／Stefano Tartarotti　</t>
    <phoneticPr fontId="6" type="noConversion"/>
  </si>
  <si>
    <r>
      <rPr>
        <sz val="12"/>
        <rFont val="細明體"/>
        <family val="3"/>
        <charset val="136"/>
      </rPr>
      <t>風，往哪個方向吹？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綠能環保救地球</t>
    </r>
    <phoneticPr fontId="6" type="noConversion"/>
  </si>
  <si>
    <t>臺灣麥克股份有限公司</t>
    <phoneticPr fontId="6" type="noConversion"/>
  </si>
  <si>
    <t>佐藤和貴子 Wakiko Sato</t>
    <phoneticPr fontId="6" type="noConversion"/>
  </si>
  <si>
    <t>洗不停的媽媽</t>
    <phoneticPr fontId="6" type="noConversion"/>
  </si>
  <si>
    <t>國小中年級</t>
    <phoneticPr fontId="6" type="noConversion"/>
  </si>
  <si>
    <t>安野光雅</t>
    <phoneticPr fontId="6" type="noConversion"/>
  </si>
  <si>
    <r>
      <rPr>
        <sz val="12"/>
        <rFont val="細明體"/>
        <family val="3"/>
        <charset val="136"/>
      </rPr>
      <t>旅之繪本Ⅷ</t>
    </r>
    <r>
      <rPr>
        <sz val="12"/>
        <rFont val="Times New Roman"/>
        <family val="1"/>
      </rPr>
      <t>--</t>
    </r>
    <r>
      <rPr>
        <sz val="12"/>
        <rFont val="細明體"/>
        <family val="3"/>
        <charset val="136"/>
      </rPr>
      <t>日本</t>
    </r>
    <phoneticPr fontId="6" type="noConversion"/>
  </si>
  <si>
    <t>小學中年級</t>
    <phoneticPr fontId="6" type="noConversion"/>
  </si>
  <si>
    <t>艾隆．貝克（Aaron Becker）</t>
    <phoneticPr fontId="6" type="noConversion"/>
  </si>
  <si>
    <t>旅程</t>
    <phoneticPr fontId="6" type="noConversion"/>
  </si>
  <si>
    <r>
      <rPr>
        <sz val="12"/>
        <rFont val="細明體"/>
        <family val="3"/>
        <charset val="136"/>
      </rPr>
      <t>凱瑟琳．派特森（</t>
    </r>
    <r>
      <rPr>
        <sz val="12"/>
        <rFont val="Times New Roman"/>
        <family val="1"/>
      </rPr>
      <t>Katherine Paterson</t>
    </r>
    <r>
      <rPr>
        <sz val="12"/>
        <rFont val="細明體"/>
        <family val="3"/>
        <charset val="136"/>
      </rPr>
      <t>）</t>
    </r>
    <phoneticPr fontId="6" type="noConversion"/>
  </si>
  <si>
    <t>太陽弟兄，月亮姊妹</t>
    <phoneticPr fontId="6" type="noConversion"/>
  </si>
  <si>
    <r>
      <rPr>
        <sz val="12"/>
        <rFont val="細明體"/>
        <family val="3"/>
        <charset val="136"/>
      </rPr>
      <t>珍．賓波洛夫</t>
    </r>
    <r>
      <rPr>
        <sz val="12"/>
        <rFont val="Times New Roman"/>
        <family val="1"/>
      </rPr>
      <t>(Jan Pinborough)</t>
    </r>
    <phoneticPr fontId="6" type="noConversion"/>
  </si>
  <si>
    <t>摩爾小姐</t>
    <phoneticPr fontId="6" type="noConversion"/>
  </si>
  <si>
    <t>馬克‧西蒙 Marc Simont</t>
    <phoneticPr fontId="6" type="noConversion"/>
  </si>
  <si>
    <t>流浪狗</t>
    <phoneticPr fontId="6" type="noConversion"/>
  </si>
  <si>
    <r>
      <rPr>
        <sz val="12"/>
        <rFont val="細明體"/>
        <family val="3"/>
        <charset val="136"/>
      </rPr>
      <t>迪迪耶‧李維</t>
    </r>
    <r>
      <rPr>
        <sz val="12"/>
        <rFont val="Times New Roman"/>
        <family val="1"/>
      </rPr>
      <t xml:space="preserve"> Didier Lévy</t>
    </r>
    <phoneticPr fontId="6" type="noConversion"/>
  </si>
  <si>
    <t>菲力的17種情緒</t>
    <phoneticPr fontId="6" type="noConversion"/>
  </si>
  <si>
    <t>青林國際出版</t>
    <phoneticPr fontId="6" type="noConversion"/>
  </si>
  <si>
    <t>文/許玲慧 圖/鄭淑芬</t>
    <phoneticPr fontId="6" type="noConversion"/>
  </si>
  <si>
    <t>香蕉的祕密</t>
    <phoneticPr fontId="6" type="noConversion"/>
  </si>
  <si>
    <t>大好書屋 (日月文化)</t>
    <phoneticPr fontId="6" type="noConversion"/>
  </si>
  <si>
    <t>笠井真理</t>
    <phoneticPr fontId="6" type="noConversion"/>
  </si>
  <si>
    <t>小小的我</t>
    <phoneticPr fontId="6" type="noConversion"/>
  </si>
  <si>
    <t>小學中年級、小學高年級</t>
    <phoneticPr fontId="6" type="noConversion"/>
  </si>
  <si>
    <t>Brian Floca；譯／王在德、李婯菱</t>
    <phoneticPr fontId="6" type="noConversion"/>
  </si>
  <si>
    <t>火車頭</t>
    <phoneticPr fontId="6" type="noConversion"/>
  </si>
  <si>
    <t>聯經出版事業股份有限公司</t>
    <phoneticPr fontId="6" type="noConversion"/>
  </si>
  <si>
    <t>李如青</t>
    <phoneticPr fontId="6" type="noConversion"/>
  </si>
  <si>
    <t>拐杖狗</t>
    <phoneticPr fontId="6" type="noConversion"/>
  </si>
  <si>
    <t>作者：Davide Cali 繪者：Benjamin Chaud 譯者：柯倩華</t>
    <phoneticPr fontId="6" type="noConversion"/>
  </si>
  <si>
    <t>我沒有做家庭作業，因為……</t>
    <phoneticPr fontId="6" type="noConversion"/>
  </si>
  <si>
    <t>作者：陳衛平 繪者：陳美燕</t>
    <phoneticPr fontId="6" type="noConversion"/>
  </si>
  <si>
    <t>誰需要國王呢？</t>
    <phoneticPr fontId="6" type="noConversion"/>
  </si>
  <si>
    <t>文／José Jorge Letria；圖／André Letria ；譯／賴云倩</t>
    <phoneticPr fontId="6" type="noConversion"/>
  </si>
  <si>
    <t>如果我是一本書</t>
    <phoneticPr fontId="6" type="noConversion"/>
  </si>
  <si>
    <t>邦妮．貝克 (Bonny Becker)</t>
    <phoneticPr fontId="6" type="noConversion"/>
  </si>
  <si>
    <t>大熊去圖書館</t>
    <phoneticPr fontId="6" type="noConversion"/>
  </si>
  <si>
    <t>文/林滿秋 圖/孫心瑜</t>
    <phoneticPr fontId="6" type="noConversion"/>
  </si>
  <si>
    <t>黑鮪魚的旅行</t>
    <phoneticPr fontId="6" type="noConversion"/>
  </si>
  <si>
    <t>阿布拉教育文化有限公司</t>
    <phoneticPr fontId="6" type="noConversion"/>
  </si>
  <si>
    <t>小學、中年級</t>
    <phoneticPr fontId="6" type="noConversion"/>
  </si>
  <si>
    <t>bernard waber</t>
    <phoneticPr fontId="6" type="noConversion"/>
  </si>
  <si>
    <t>富貓,窮貓</t>
    <phoneticPr fontId="6" type="noConversion"/>
  </si>
  <si>
    <t>Sandra Poirot Cherif</t>
    <phoneticPr fontId="6" type="noConversion"/>
  </si>
  <si>
    <t>三份小禮物</t>
    <phoneticPr fontId="6" type="noConversion"/>
  </si>
  <si>
    <t>伊勢英子</t>
    <phoneticPr fontId="6" type="noConversion"/>
  </si>
  <si>
    <t>大提琴與樹</t>
    <phoneticPr fontId="6" type="noConversion"/>
  </si>
  <si>
    <t>文／Jean Leroy；圖／Matthieu Maudet ；譯／賴羽青</t>
    <phoneticPr fontId="6" type="noConversion"/>
  </si>
  <si>
    <t>說到做到！</t>
    <phoneticPr fontId="6" type="noConversion"/>
  </si>
  <si>
    <t>玉山社出版事業股份有限公司</t>
    <phoneticPr fontId="6" type="noConversion"/>
  </si>
  <si>
    <t>うみの しほ著;狩野富貴子繪</t>
    <phoneticPr fontId="6" type="noConversion"/>
  </si>
  <si>
    <t>千紙鶴的旅程</t>
    <phoneticPr fontId="6" type="noConversion"/>
  </si>
  <si>
    <t>許育榮</t>
    <phoneticPr fontId="6" type="noConversion"/>
  </si>
  <si>
    <t>界線</t>
    <phoneticPr fontId="6" type="noConversion"/>
  </si>
  <si>
    <t>劉旭恭</t>
    <phoneticPr fontId="6" type="noConversion"/>
  </si>
  <si>
    <t>只有一個學生的學校</t>
    <phoneticPr fontId="6" type="noConversion"/>
  </si>
  <si>
    <t>Anne Moller</t>
    <phoneticPr fontId="6" type="noConversion"/>
  </si>
  <si>
    <t>一顆種子的旅行</t>
    <phoneticPr fontId="6" type="noConversion"/>
  </si>
  <si>
    <t>Damiano Bellino；譯／賴羽青</t>
    <phoneticPr fontId="6" type="noConversion"/>
  </si>
  <si>
    <t>為了你做什麼都可以</t>
    <phoneticPr fontId="6" type="noConversion"/>
  </si>
  <si>
    <t>阿涅絲‧拉侯許（Agnès Laroche）</t>
    <phoneticPr fontId="6" type="noConversion"/>
  </si>
  <si>
    <t>因為就是這樣</t>
    <phoneticPr fontId="6" type="noConversion"/>
  </si>
  <si>
    <t>小竹守道子、ひだきょうこ</t>
    <phoneticPr fontId="6" type="noConversion"/>
  </si>
  <si>
    <t>一起去遠足</t>
    <phoneticPr fontId="6" type="noConversion"/>
  </si>
  <si>
    <t>大衛．艾略特（David Elliot）</t>
    <phoneticPr fontId="6" type="noConversion"/>
  </si>
  <si>
    <t>亨利的地圖</t>
    <phoneticPr fontId="6" type="noConversion"/>
  </si>
  <si>
    <t>八木民子 （やぎ たみこ）</t>
    <phoneticPr fontId="6" type="noConversion"/>
  </si>
  <si>
    <t>不可思議的客人</t>
    <phoneticPr fontId="6" type="noConversion"/>
  </si>
  <si>
    <t>小學低年級、小學中年級、小學高年級</t>
    <phoneticPr fontId="6" type="noConversion"/>
  </si>
  <si>
    <t>大枝史郎</t>
    <phoneticPr fontId="6" type="noConversion"/>
  </si>
  <si>
    <t>月亮變變變─我的第一本月亮觀察書</t>
    <phoneticPr fontId="6" type="noConversion"/>
  </si>
  <si>
    <t>作者:史戴芬‧戴維斯 繪者:克里斯多福‧柯爾</t>
    <phoneticPr fontId="6" type="noConversion"/>
  </si>
  <si>
    <t>不要打翻牛奶</t>
    <phoneticPr fontId="6" type="noConversion"/>
  </si>
  <si>
    <t>松本猛、松本春野著;松本春野繪;游珮芸譯</t>
    <phoneticPr fontId="6" type="noConversion"/>
  </si>
  <si>
    <t>福島來的孩子</t>
    <phoneticPr fontId="6" type="noConversion"/>
  </si>
  <si>
    <t>安東尼．布朗 (Anthony Browne)</t>
    <phoneticPr fontId="6" type="noConversion"/>
  </si>
  <si>
    <t>威利的冒險故事</t>
    <phoneticPr fontId="6" type="noConversion"/>
  </si>
  <si>
    <t>三之三文化事業股份有限公司</t>
    <phoneticPr fontId="6" type="noConversion"/>
  </si>
  <si>
    <t>阿里安娜‧邵永尼</t>
    <phoneticPr fontId="6" type="noConversion"/>
  </si>
  <si>
    <t>爺爺奶奶的彩色回憶</t>
    <phoneticPr fontId="6" type="noConversion"/>
  </si>
  <si>
    <t>Scholastic Inc</t>
    <phoneticPr fontId="10" type="noConversion"/>
  </si>
  <si>
    <t>中年級</t>
  </si>
  <si>
    <t>Ed Emberley</t>
  </si>
  <si>
    <t>GO AWAY BIG GREEN MONSTER/HC</t>
  </si>
  <si>
    <t>英文書籍</t>
    <phoneticPr fontId="6" type="noConversion"/>
  </si>
  <si>
    <t>Random House</t>
    <phoneticPr fontId="10" type="noConversion"/>
  </si>
  <si>
    <t>高年級</t>
  </si>
  <si>
    <t>Leo Lionni</t>
  </si>
  <si>
    <t>COLOR OF HIS OWN</t>
  </si>
  <si>
    <t>Penguin UK</t>
    <phoneticPr fontId="10" type="noConversion"/>
  </si>
  <si>
    <t>低年級</t>
  </si>
  <si>
    <t>Sue Heap</t>
  </si>
  <si>
    <t>RED ROCKETS AND RAINBOW JELLY</t>
  </si>
  <si>
    <t xml:space="preserve">Candlewick </t>
    <phoneticPr fontId="10" type="noConversion"/>
  </si>
  <si>
    <t>Jez Alborough</t>
  </si>
  <si>
    <t>HUG</t>
  </si>
  <si>
    <t>Macmillan Children's book</t>
    <phoneticPr fontId="10" type="noConversion"/>
  </si>
  <si>
    <t>Gemma Merino</t>
  </si>
  <si>
    <t>CROCODILE WHO DIDNT LIKE WATER</t>
  </si>
  <si>
    <t>Eric Carle</t>
  </si>
  <si>
    <t>VERY HUNGRY CATERPILLAR</t>
  </si>
  <si>
    <t>Harper Collins</t>
    <phoneticPr fontId="10" type="noConversion"/>
  </si>
  <si>
    <t>FROM HEAD TO TOE</t>
  </si>
  <si>
    <t>Penguin USA</t>
    <phoneticPr fontId="10" type="noConversion"/>
  </si>
  <si>
    <t>123 TO THE ZOO</t>
  </si>
  <si>
    <t>Julia Donaldson</t>
  </si>
  <si>
    <t>MONKEY PUZZLE</t>
  </si>
  <si>
    <t>Walker book</t>
    <phoneticPr fontId="10" type="noConversion"/>
  </si>
  <si>
    <t>Eileen Browne</t>
  </si>
  <si>
    <t>Handa's surprise.</t>
    <phoneticPr fontId="6" type="noConversion"/>
  </si>
  <si>
    <t>David Shannon</t>
  </si>
  <si>
    <t>DAVID GOES TO SCHOOL</t>
  </si>
  <si>
    <t>Jean Marzollo</t>
  </si>
  <si>
    <t>I LOVE YOU REBUS POEM</t>
  </si>
  <si>
    <t>Molly Bang</t>
  </si>
  <si>
    <t>WHEN SOPHIE GET ANGRY/NEW</t>
  </si>
  <si>
    <t>TODAY IS MONDAY</t>
  </si>
  <si>
    <t>Simon &amp; Schuster</t>
    <phoneticPr fontId="10" type="noConversion"/>
  </si>
  <si>
    <t>HAVE YOU SEEN MY CAT</t>
  </si>
  <si>
    <t>遠見天下文化出版股份有限公司</t>
  </si>
  <si>
    <r>
      <t>學齡前</t>
    </r>
    <r>
      <rPr>
        <sz val="12"/>
        <rFont val="Times New Roman"/>
        <family val="1"/>
      </rPr>
      <t xml:space="preserve">( </t>
    </r>
    <r>
      <rPr>
        <sz val="12"/>
        <rFont val="細明體"/>
        <family val="3"/>
        <charset val="136"/>
      </rPr>
      <t>親子共讀</t>
    </r>
    <r>
      <rPr>
        <sz val="12"/>
        <rFont val="Times New Roman"/>
        <family val="1"/>
      </rPr>
      <t xml:space="preserve">)/ </t>
    </r>
    <r>
      <rPr>
        <sz val="12"/>
        <rFont val="細明體"/>
        <family val="3"/>
        <charset val="136"/>
      </rPr>
      <t>國小</t>
    </r>
  </si>
  <si>
    <r>
      <t>蘿西．狄金絲</t>
    </r>
    <r>
      <rPr>
        <sz val="12"/>
        <rFont val="Times New Roman"/>
        <family val="1"/>
      </rPr>
      <t xml:space="preserve"> Rosie Dickins </t>
    </r>
    <r>
      <rPr>
        <sz val="12"/>
        <rFont val="細明體"/>
        <family val="3"/>
        <charset val="136"/>
      </rPr>
      <t>著</t>
    </r>
    <r>
      <rPr>
        <sz val="12"/>
        <rFont val="Times New Roman"/>
        <family val="1"/>
      </rPr>
      <t xml:space="preserve">, </t>
    </r>
    <r>
      <rPr>
        <sz val="12"/>
        <rFont val="細明體"/>
        <family val="3"/>
        <charset val="136"/>
      </rPr>
      <t>余淑慧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譯</t>
    </r>
    <phoneticPr fontId="6" type="noConversion"/>
  </si>
  <si>
    <r>
      <t>我的藝術創作書</t>
    </r>
    <r>
      <rPr>
        <sz val="12"/>
        <rFont val="Times New Roman"/>
        <family val="1"/>
      </rPr>
      <t xml:space="preserve">( </t>
    </r>
    <r>
      <rPr>
        <sz val="12"/>
        <rFont val="細明體"/>
        <family val="3"/>
        <charset val="136"/>
      </rPr>
      <t>新版</t>
    </r>
    <r>
      <rPr>
        <sz val="12"/>
        <rFont val="Times New Roman"/>
        <family val="1"/>
      </rPr>
      <t>)Art Treasury</t>
    </r>
    <phoneticPr fontId="6" type="noConversion"/>
  </si>
  <si>
    <t>美感教育叢書</t>
    <phoneticPr fontId="6" type="noConversion"/>
  </si>
  <si>
    <t>國立臺灣藝術教育館</t>
    <phoneticPr fontId="6" type="noConversion"/>
  </si>
  <si>
    <r>
      <rPr>
        <sz val="12"/>
        <rFont val="細明體"/>
        <family val="3"/>
        <charset val="136"/>
      </rPr>
      <t>國小</t>
    </r>
    <r>
      <rPr>
        <sz val="12"/>
        <rFont val="Times New Roman"/>
        <family val="1"/>
      </rPr>
      <t xml:space="preserve">/ </t>
    </r>
    <r>
      <rPr>
        <sz val="12"/>
        <rFont val="細明體"/>
        <family val="3"/>
        <charset val="136"/>
      </rPr>
      <t>國中</t>
    </r>
    <r>
      <rPr>
        <sz val="12"/>
        <rFont val="Times New Roman"/>
        <family val="1"/>
      </rPr>
      <t xml:space="preserve">/ </t>
    </r>
    <r>
      <rPr>
        <sz val="12"/>
        <rFont val="細明體"/>
        <family val="3"/>
        <charset val="136"/>
      </rPr>
      <t>高中職</t>
    </r>
    <r>
      <rPr>
        <sz val="12"/>
        <rFont val="Times New Roman"/>
        <family val="1"/>
      </rPr>
      <t xml:space="preserve">/ </t>
    </r>
    <r>
      <rPr>
        <sz val="12"/>
        <rFont val="細明體"/>
        <family val="3"/>
        <charset val="136"/>
      </rPr>
      <t>大專及一般大眾</t>
    </r>
    <phoneticPr fontId="6" type="noConversion"/>
  </si>
  <si>
    <t>蔡明讚、施伯松</t>
    <phoneticPr fontId="6" type="noConversion"/>
  </si>
  <si>
    <r>
      <rPr>
        <sz val="12"/>
        <rFont val="細明體"/>
        <family val="3"/>
        <charset val="136"/>
      </rPr>
      <t>書法‧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讚！</t>
    </r>
    <phoneticPr fontId="6" type="noConversion"/>
  </si>
  <si>
    <t>雄獅圖書股份有限公司</t>
    <phoneticPr fontId="6" type="noConversion"/>
  </si>
  <si>
    <t>國小</t>
    <phoneticPr fontId="6" type="noConversion"/>
  </si>
  <si>
    <r>
      <t>李乾朗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圖文</t>
    </r>
  </si>
  <si>
    <t>爸爸講古蹟：
古蹟保存與維護</t>
    <phoneticPr fontId="6" type="noConversion"/>
  </si>
  <si>
    <t>親子天下股份有限公司</t>
    <phoneticPr fontId="6" type="noConversion"/>
  </si>
  <si>
    <t>劉清彥</t>
    <phoneticPr fontId="6" type="noConversion"/>
  </si>
  <si>
    <t>閱讀裡的生命教育：
從繪本裡預見美麗人生</t>
    <phoneticPr fontId="6" type="noConversion"/>
  </si>
  <si>
    <t>遠流出版事業股份有限公司</t>
    <phoneticPr fontId="6" type="noConversion"/>
  </si>
  <si>
    <r>
      <rPr>
        <sz val="12"/>
        <rFont val="細明體"/>
        <family val="3"/>
        <charset val="136"/>
      </rPr>
      <t>學齡前</t>
    </r>
    <r>
      <rPr>
        <sz val="12"/>
        <rFont val="Times New Roman"/>
        <family val="1"/>
      </rPr>
      <t xml:space="preserve">( </t>
    </r>
    <r>
      <rPr>
        <sz val="12"/>
        <rFont val="細明體"/>
        <family val="3"/>
        <charset val="136"/>
      </rPr>
      <t>親子共讀</t>
    </r>
    <r>
      <rPr>
        <sz val="12"/>
        <rFont val="Times New Roman"/>
        <family val="1"/>
      </rPr>
      <t xml:space="preserve">)/ </t>
    </r>
    <r>
      <rPr>
        <sz val="12"/>
        <rFont val="細明體"/>
        <family val="3"/>
        <charset val="136"/>
      </rPr>
      <t>國小</t>
    </r>
    <phoneticPr fontId="6" type="noConversion"/>
  </si>
  <si>
    <r>
      <rPr>
        <sz val="12"/>
        <rFont val="細明體"/>
        <family val="3"/>
        <charset val="136"/>
      </rPr>
      <t>安．艾珀</t>
    </r>
    <r>
      <rPr>
        <sz val="12"/>
        <rFont val="Times New Roman"/>
        <family val="1"/>
      </rPr>
      <t xml:space="preserve">Anne Herbauts </t>
    </r>
    <r>
      <rPr>
        <sz val="12"/>
        <rFont val="細明體"/>
        <family val="3"/>
        <charset val="136"/>
      </rPr>
      <t>圖文</t>
    </r>
    <r>
      <rPr>
        <sz val="12"/>
        <rFont val="Times New Roman"/>
        <family val="1"/>
      </rPr>
      <t xml:space="preserve">, </t>
    </r>
    <r>
      <rPr>
        <sz val="12"/>
        <rFont val="細明體"/>
        <family val="3"/>
        <charset val="136"/>
      </rPr>
      <t>楊雯珺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譯</t>
    </r>
    <phoneticPr fontId="6" type="noConversion"/>
  </si>
  <si>
    <t>風是什麼顏色</t>
    <phoneticPr fontId="6" type="noConversion"/>
  </si>
  <si>
    <t>典藏藝術家庭股份有限公司</t>
    <phoneticPr fontId="6" type="noConversion"/>
  </si>
  <si>
    <r>
      <rPr>
        <sz val="12"/>
        <rFont val="細明體"/>
        <family val="3"/>
        <charset val="136"/>
      </rPr>
      <t>國小</t>
    </r>
    <r>
      <rPr>
        <sz val="12"/>
        <rFont val="Times New Roman"/>
        <family val="1"/>
      </rPr>
      <t xml:space="preserve">/ </t>
    </r>
    <r>
      <rPr>
        <sz val="12"/>
        <rFont val="細明體"/>
        <family val="3"/>
        <charset val="136"/>
      </rPr>
      <t>國中</t>
    </r>
    <phoneticPr fontId="6" type="noConversion"/>
  </si>
  <si>
    <r>
      <rPr>
        <sz val="12"/>
        <rFont val="細明體"/>
        <family val="3"/>
        <charset val="136"/>
      </rPr>
      <t>蘇菲‧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佩脫瑪琪</t>
    </r>
    <r>
      <rPr>
        <sz val="12"/>
        <rFont val="Times New Roman"/>
        <family val="1"/>
      </rPr>
      <t xml:space="preserve"> Sophie Pietromarchi </t>
    </r>
    <r>
      <rPr>
        <sz val="12"/>
        <rFont val="細明體"/>
        <family val="3"/>
        <charset val="136"/>
      </rPr>
      <t>著</t>
    </r>
    <r>
      <rPr>
        <sz val="12"/>
        <rFont val="Times New Roman"/>
        <family val="1"/>
      </rPr>
      <t xml:space="preserve">, </t>
    </r>
    <r>
      <rPr>
        <sz val="12"/>
        <rFont val="細明體"/>
        <family val="3"/>
        <charset val="136"/>
      </rPr>
      <t>黃筱茵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譯</t>
    </r>
    <phoneticPr fontId="6" type="noConversion"/>
  </si>
  <si>
    <r>
      <rPr>
        <sz val="12"/>
        <rFont val="細明體"/>
        <family val="3"/>
        <charset val="136"/>
      </rPr>
      <t xml:space="preserve">創意色彩榨汁機
</t>
    </r>
    <r>
      <rPr>
        <sz val="12"/>
        <rFont val="Times New Roman"/>
        <family val="1"/>
      </rPr>
      <t>The Colour Book</t>
    </r>
    <phoneticPr fontId="6" type="noConversion"/>
  </si>
  <si>
    <r>
      <rPr>
        <sz val="12"/>
        <rFont val="細明體"/>
        <family val="3"/>
        <charset val="136"/>
      </rPr>
      <t>吉麗安．伍爾芙</t>
    </r>
    <r>
      <rPr>
        <sz val="12"/>
        <rFont val="Times New Roman"/>
        <family val="1"/>
      </rPr>
      <t xml:space="preserve"> Gillian Wolfe </t>
    </r>
    <r>
      <rPr>
        <sz val="12"/>
        <rFont val="細明體"/>
        <family val="3"/>
        <charset val="136"/>
      </rPr>
      <t>著</t>
    </r>
    <r>
      <rPr>
        <sz val="12"/>
        <rFont val="Times New Roman"/>
        <family val="1"/>
      </rPr>
      <t xml:space="preserve">, </t>
    </r>
    <r>
      <rPr>
        <sz val="12"/>
        <rFont val="細明體"/>
        <family val="3"/>
        <charset val="136"/>
      </rPr>
      <t>宋珮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譯</t>
    </r>
    <phoneticPr fontId="6" type="noConversion"/>
  </si>
  <si>
    <r>
      <t xml:space="preserve">Look </t>
    </r>
    <r>
      <rPr>
        <sz val="12"/>
        <rFont val="細明體"/>
        <family val="3"/>
        <charset val="136"/>
      </rPr>
      <t xml:space="preserve">！看！身體怎麼說話
</t>
    </r>
    <r>
      <rPr>
        <sz val="12"/>
        <rFont val="Times New Roman"/>
        <family val="1"/>
      </rPr>
      <t>Look ! Body Language in Art</t>
    </r>
    <phoneticPr fontId="6" type="noConversion"/>
  </si>
  <si>
    <t>聯經出版事業公司</t>
    <phoneticPr fontId="6" type="noConversion"/>
  </si>
  <si>
    <r>
      <rPr>
        <sz val="12"/>
        <rFont val="細明體"/>
        <family val="3"/>
        <charset val="136"/>
      </rPr>
      <t>國小</t>
    </r>
    <r>
      <rPr>
        <sz val="12"/>
        <rFont val="Times New Roman"/>
        <family val="1"/>
      </rPr>
      <t xml:space="preserve">/ </t>
    </r>
    <r>
      <rPr>
        <sz val="12"/>
        <rFont val="細明體"/>
        <family val="3"/>
        <charset val="136"/>
      </rPr>
      <t>國中</t>
    </r>
    <r>
      <rPr>
        <sz val="12"/>
        <rFont val="Times New Roman"/>
        <family val="1"/>
      </rPr>
      <t xml:space="preserve">/ </t>
    </r>
    <r>
      <rPr>
        <sz val="12"/>
        <rFont val="細明體"/>
        <family val="3"/>
        <charset val="136"/>
      </rPr>
      <t>高中職</t>
    </r>
    <phoneticPr fontId="6" type="noConversion"/>
  </si>
  <si>
    <t>黃仁達</t>
    <phoneticPr fontId="6" type="noConversion"/>
  </si>
  <si>
    <t>中國顏色</t>
    <phoneticPr fontId="6" type="noConversion"/>
  </si>
  <si>
    <t>國小</t>
  </si>
  <si>
    <r>
      <rPr>
        <sz val="12"/>
        <rFont val="細明體"/>
        <family val="3"/>
        <charset val="136"/>
      </rPr>
      <t>山姆．麥克布雷尼</t>
    </r>
    <r>
      <rPr>
        <sz val="12"/>
        <rFont val="Times New Roman"/>
        <family val="1"/>
      </rPr>
      <t xml:space="preserve">Sam McBratney </t>
    </r>
    <r>
      <rPr>
        <sz val="12"/>
        <rFont val="細明體"/>
        <family val="3"/>
        <charset val="136"/>
      </rPr>
      <t>文</t>
    </r>
    <r>
      <rPr>
        <sz val="12"/>
        <rFont val="Times New Roman"/>
        <family val="1"/>
      </rPr>
      <t xml:space="preserve">,
</t>
    </r>
    <r>
      <rPr>
        <sz val="12"/>
        <rFont val="細明體"/>
        <family val="3"/>
        <charset val="136"/>
      </rPr>
      <t>安妮塔．婕朗</t>
    </r>
    <r>
      <rPr>
        <sz val="12"/>
        <rFont val="Times New Roman"/>
        <family val="1"/>
      </rPr>
      <t xml:space="preserve">Anita Jeram </t>
    </r>
    <r>
      <rPr>
        <sz val="12"/>
        <rFont val="細明體"/>
        <family val="3"/>
        <charset val="136"/>
      </rPr>
      <t>圖</t>
    </r>
    <r>
      <rPr>
        <sz val="12"/>
        <rFont val="Times New Roman"/>
        <family val="1"/>
      </rPr>
      <t xml:space="preserve">, </t>
    </r>
    <r>
      <rPr>
        <sz val="12"/>
        <rFont val="細明體"/>
        <family val="3"/>
        <charset val="136"/>
      </rPr>
      <t>陳淑惠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譯</t>
    </r>
    <phoneticPr fontId="6" type="noConversion"/>
  </si>
  <si>
    <t>猜猜我有多愛你</t>
    <phoneticPr fontId="6" type="noConversion"/>
  </si>
  <si>
    <r>
      <rPr>
        <sz val="12"/>
        <rFont val="細明體"/>
        <family val="3"/>
        <charset val="136"/>
      </rPr>
      <t>喬安娜．柯爾</t>
    </r>
    <r>
      <rPr>
        <sz val="12"/>
        <rFont val="Times New Roman"/>
        <family val="1"/>
      </rPr>
      <t xml:space="preserve">Joanna Cole </t>
    </r>
    <r>
      <rPr>
        <sz val="12"/>
        <rFont val="細明體"/>
        <family val="3"/>
        <charset val="136"/>
      </rPr>
      <t>著</t>
    </r>
    <r>
      <rPr>
        <sz val="12"/>
        <rFont val="Times New Roman"/>
        <family val="1"/>
      </rPr>
      <t xml:space="preserve">, </t>
    </r>
    <r>
      <rPr>
        <sz val="12"/>
        <rFont val="細明體"/>
        <family val="3"/>
        <charset val="136"/>
      </rPr>
      <t>游能悌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譯</t>
    </r>
    <phoneticPr fontId="6" type="noConversion"/>
  </si>
  <si>
    <r>
      <rPr>
        <sz val="12"/>
        <rFont val="細明體"/>
        <family val="3"/>
        <charset val="136"/>
      </rPr>
      <t xml:space="preserve">魔法校車：穿越颱風
</t>
    </r>
    <r>
      <rPr>
        <sz val="12"/>
        <rFont val="Times New Roman"/>
        <family val="1"/>
      </rPr>
      <t>THE MAGIC SCHOOL BUS INSIDE</t>
    </r>
    <phoneticPr fontId="6" type="noConversion"/>
  </si>
  <si>
    <t>笛藤出版圖書有限公司</t>
    <phoneticPr fontId="6" type="noConversion"/>
  </si>
  <si>
    <r>
      <rPr>
        <sz val="12"/>
        <rFont val="細明體"/>
        <family val="3"/>
        <charset val="136"/>
      </rPr>
      <t>學齡前</t>
    </r>
    <r>
      <rPr>
        <sz val="12"/>
        <rFont val="Times New Roman"/>
        <family val="1"/>
      </rPr>
      <t xml:space="preserve">( </t>
    </r>
    <r>
      <rPr>
        <sz val="12"/>
        <rFont val="細明體"/>
        <family val="3"/>
        <charset val="136"/>
      </rPr>
      <t>親子共讀</t>
    </r>
    <r>
      <rPr>
        <sz val="12"/>
        <rFont val="Times New Roman"/>
        <family val="1"/>
      </rPr>
      <t xml:space="preserve">)/ </t>
    </r>
    <r>
      <rPr>
        <sz val="12"/>
        <rFont val="細明體"/>
        <family val="3"/>
        <charset val="136"/>
      </rPr>
      <t>國小</t>
    </r>
    <r>
      <rPr>
        <sz val="12"/>
        <rFont val="Times New Roman"/>
        <family val="1"/>
      </rPr>
      <t xml:space="preserve">/ </t>
    </r>
    <r>
      <rPr>
        <sz val="12"/>
        <rFont val="細明體"/>
        <family val="3"/>
        <charset val="136"/>
      </rPr>
      <t>大專及一般大眾</t>
    </r>
    <phoneticPr fontId="6" type="noConversion"/>
  </si>
  <si>
    <r>
      <rPr>
        <sz val="12"/>
        <rFont val="細明體"/>
        <family val="3"/>
        <charset val="136"/>
      </rPr>
      <t>安東尼‧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聖修伯里</t>
    </r>
    <r>
      <rPr>
        <sz val="12"/>
        <rFont val="Times New Roman"/>
        <family val="1"/>
      </rPr>
      <t xml:space="preserve"> Antoine de Saint-Exupéry
</t>
    </r>
    <r>
      <rPr>
        <sz val="12"/>
        <rFont val="細明體"/>
        <family val="3"/>
        <charset val="136"/>
      </rPr>
      <t>著</t>
    </r>
    <r>
      <rPr>
        <sz val="12"/>
        <rFont val="Times New Roman"/>
        <family val="1"/>
      </rPr>
      <t xml:space="preserve">, </t>
    </r>
    <r>
      <rPr>
        <sz val="12"/>
        <rFont val="細明體"/>
        <family val="3"/>
        <charset val="136"/>
      </rPr>
      <t>盛世教育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譯</t>
    </r>
    <phoneticPr fontId="6" type="noConversion"/>
  </si>
  <si>
    <r>
      <rPr>
        <sz val="12"/>
        <rFont val="細明體"/>
        <family val="3"/>
        <charset val="136"/>
      </rPr>
      <t xml:space="preserve">小王子
</t>
    </r>
    <r>
      <rPr>
        <sz val="12"/>
        <rFont val="Times New Roman"/>
        <family val="1"/>
      </rPr>
      <t>Le Petit Prince</t>
    </r>
    <phoneticPr fontId="6" type="noConversion"/>
  </si>
  <si>
    <t>聯經出版事業公司</t>
  </si>
  <si>
    <r>
      <t>國小</t>
    </r>
    <r>
      <rPr>
        <sz val="12"/>
        <rFont val="Times New Roman"/>
        <family val="1"/>
      </rPr>
      <t xml:space="preserve">/ </t>
    </r>
    <r>
      <rPr>
        <sz val="12"/>
        <rFont val="細明體"/>
        <family val="3"/>
        <charset val="136"/>
      </rPr>
      <t>國中</t>
    </r>
    <r>
      <rPr>
        <sz val="12"/>
        <rFont val="Times New Roman"/>
        <family val="1"/>
      </rPr>
      <t xml:space="preserve">/ </t>
    </r>
    <r>
      <rPr>
        <sz val="12"/>
        <rFont val="細明體"/>
        <family val="3"/>
        <charset val="136"/>
      </rPr>
      <t>高中職</t>
    </r>
  </si>
  <si>
    <t>黃仁達</t>
  </si>
  <si>
    <t>台灣顏色</t>
    <phoneticPr fontId="6" type="noConversion"/>
  </si>
  <si>
    <r>
      <rPr>
        <sz val="12"/>
        <rFont val="細明體"/>
        <family val="3"/>
        <charset val="136"/>
      </rPr>
      <t>城邦文化事業</t>
    </r>
    <r>
      <rPr>
        <sz val="12"/>
        <rFont val="Times New Roman"/>
        <family val="1"/>
      </rPr>
      <t xml:space="preserve">/ </t>
    </r>
    <r>
      <rPr>
        <sz val="12"/>
        <rFont val="細明體"/>
        <family val="3"/>
        <charset val="136"/>
      </rPr>
      <t>橡樹林文化事業部</t>
    </r>
    <phoneticPr fontId="6" type="noConversion"/>
  </si>
  <si>
    <r>
      <rPr>
        <sz val="12"/>
        <rFont val="細明體"/>
        <family val="3"/>
        <charset val="136"/>
      </rPr>
      <t>桑傑．帕特爾</t>
    </r>
    <r>
      <rPr>
        <sz val="12"/>
        <rFont val="Times New Roman"/>
        <family val="1"/>
      </rPr>
      <t xml:space="preserve"> Sanjay Patel </t>
    </r>
    <r>
      <rPr>
        <sz val="12"/>
        <rFont val="細明體"/>
        <family val="3"/>
        <charset val="136"/>
      </rPr>
      <t>著</t>
    </r>
    <r>
      <rPr>
        <sz val="12"/>
        <rFont val="Times New Roman"/>
        <family val="1"/>
      </rPr>
      <t xml:space="preserve">, </t>
    </r>
    <r>
      <rPr>
        <sz val="12"/>
        <rFont val="細明體"/>
        <family val="3"/>
        <charset val="136"/>
      </rPr>
      <t>賴許刈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譯</t>
    </r>
    <phoneticPr fontId="6" type="noConversion"/>
  </si>
  <si>
    <t>皮克斯動畫師之紙上動畫
《羅摩衍那》</t>
    <phoneticPr fontId="6" type="noConversion"/>
  </si>
  <si>
    <t>信誼基金出版社</t>
    <phoneticPr fontId="6" type="noConversion"/>
  </si>
  <si>
    <t>陳致元</t>
    <phoneticPr fontId="6" type="noConversion"/>
  </si>
  <si>
    <t>小魚散步</t>
    <phoneticPr fontId="6" type="noConversion"/>
  </si>
  <si>
    <t>遠見天下文化出版股份有限公司</t>
    <phoneticPr fontId="6" type="noConversion"/>
  </si>
  <si>
    <r>
      <rPr>
        <sz val="12"/>
        <rFont val="細明體"/>
        <family val="3"/>
        <charset val="136"/>
      </rPr>
      <t>亞歷珊卓．米契林斯卡</t>
    </r>
    <r>
      <rPr>
        <sz val="12"/>
        <rFont val="Times New Roman"/>
        <family val="1"/>
      </rPr>
      <t xml:space="preserve"> Daniel Mizieliński</t>
    </r>
    <r>
      <rPr>
        <sz val="12"/>
        <rFont val="細明體"/>
        <family val="3"/>
        <charset val="136"/>
      </rPr>
      <t>、丹尼爾．米契林斯基</t>
    </r>
    <r>
      <rPr>
        <sz val="12"/>
        <rFont val="Times New Roman"/>
        <family val="1"/>
      </rPr>
      <t xml:space="preserve">Daniel Mizieliński </t>
    </r>
    <r>
      <rPr>
        <sz val="12"/>
        <rFont val="細明體"/>
        <family val="3"/>
        <charset val="136"/>
      </rPr>
      <t>著</t>
    </r>
    <r>
      <rPr>
        <sz val="12"/>
        <rFont val="Times New Roman"/>
        <family val="1"/>
      </rPr>
      <t>,</t>
    </r>
    <r>
      <rPr>
        <sz val="12"/>
        <rFont val="細明體"/>
        <family val="3"/>
        <charset val="136"/>
      </rPr>
      <t>陳致元、蔡菁芳譯</t>
    </r>
    <phoneticPr fontId="6" type="noConversion"/>
  </si>
  <si>
    <r>
      <rPr>
        <sz val="12"/>
        <rFont val="細明體"/>
        <family val="3"/>
        <charset val="136"/>
      </rPr>
      <t xml:space="preserve">地圖
</t>
    </r>
    <r>
      <rPr>
        <sz val="12"/>
        <rFont val="Times New Roman"/>
        <family val="1"/>
      </rPr>
      <t>MAPS</t>
    </r>
    <phoneticPr fontId="6" type="noConversion"/>
  </si>
  <si>
    <t>天下雜誌股份有限公司</t>
    <phoneticPr fontId="6" type="noConversion"/>
  </si>
  <si>
    <t>施賢琴、徐明洸、徐子昌、吳明修、林伯儒、蔡宜蓉、王莉芳、蘇大成、陳羿貞、張馨文、羅國盛</t>
    <phoneticPr fontId="6" type="noConversion"/>
  </si>
  <si>
    <t>巴第市系列3 怪客入侵大作戰</t>
    <phoneticPr fontId="6" type="noConversion"/>
  </si>
  <si>
    <t>科學類</t>
    <phoneticPr fontId="6" type="noConversion"/>
  </si>
  <si>
    <t>巴第市系列1 超級城市選拔賽</t>
    <phoneticPr fontId="6" type="noConversion"/>
  </si>
  <si>
    <t>財團法人國家實驗研究院國家太空中心</t>
    <phoneticPr fontId="6" type="noConversion"/>
  </si>
  <si>
    <t>胡妙芬、阮光民</t>
    <phoneticPr fontId="6" type="noConversion"/>
  </si>
  <si>
    <r>
      <rPr>
        <sz val="12"/>
        <rFont val="細明體"/>
        <family val="3"/>
        <charset val="136"/>
      </rPr>
      <t>福衛二號救援檔案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來自第</t>
    </r>
    <r>
      <rPr>
        <sz val="12"/>
        <rFont val="Times New Roman"/>
        <family val="1"/>
      </rPr>
      <t>8</t>
    </r>
    <r>
      <rPr>
        <sz val="12"/>
        <rFont val="細明體"/>
        <family val="3"/>
        <charset val="136"/>
      </rPr>
      <t>蟲洞的訪客</t>
    </r>
    <phoneticPr fontId="6" type="noConversion"/>
  </si>
  <si>
    <t>行政院農業委員會水土保持局</t>
    <phoneticPr fontId="6" type="noConversion"/>
  </si>
  <si>
    <t>吳立萍</t>
    <phoneticPr fontId="6" type="noConversion"/>
  </si>
  <si>
    <t>水土保持知識探索──小魚的祕密假期</t>
    <phoneticPr fontId="6" type="noConversion"/>
  </si>
  <si>
    <t>熊谷さとし、加藤由子</t>
    <phoneticPr fontId="6" type="noConversion"/>
  </si>
  <si>
    <t>原來如此！百看不厭動物小百科2：鯨魚會在海中溺水嗎？</t>
    <phoneticPr fontId="6" type="noConversion"/>
  </si>
  <si>
    <t>桃園縣政府文化局 策劃 立言圖書有限公司 主編</t>
    <phoneticPr fontId="6" type="noConversion"/>
  </si>
  <si>
    <t>作者：張致中 繪者：張致中</t>
    <phoneticPr fontId="6" type="noConversion"/>
  </si>
  <si>
    <t>磚頭和瓦片</t>
    <phoneticPr fontId="6" type="noConversion"/>
  </si>
  <si>
    <t>張東君／著 唐唐／繪</t>
    <phoneticPr fontId="6" type="noConversion"/>
  </si>
  <si>
    <t>動物數隻數隻──另類爆笑的動物行為觀察筆記</t>
    <phoneticPr fontId="6" type="noConversion"/>
  </si>
  <si>
    <t>瑪麗‧波‧奧斯本, 娜塔莉‧波‧博以斯(Mary Pope Osborne,Natalie Pope Boyce)</t>
    <phoneticPr fontId="6" type="noConversion"/>
  </si>
  <si>
    <r>
      <rPr>
        <sz val="12"/>
        <rFont val="細明體"/>
        <family val="3"/>
        <charset val="136"/>
      </rPr>
      <t>神奇樹屋小百科</t>
    </r>
    <r>
      <rPr>
        <sz val="12"/>
        <rFont val="Times New Roman"/>
        <family val="1"/>
      </rPr>
      <t>18:</t>
    </r>
    <r>
      <rPr>
        <sz val="12"/>
        <rFont val="細明體"/>
        <family val="3"/>
        <charset val="136"/>
      </rPr>
      <t>蛇與爬行類</t>
    </r>
    <phoneticPr fontId="6" type="noConversion"/>
  </si>
  <si>
    <t>作者：孫元勳 繪者：李宗青</t>
    <phoneticPr fontId="6" type="noConversion"/>
  </si>
  <si>
    <t>雲高深處的精靈</t>
    <phoneticPr fontId="6" type="noConversion"/>
  </si>
  <si>
    <t>三采文化股份有限公司</t>
    <phoneticPr fontId="6" type="noConversion"/>
  </si>
  <si>
    <t>小學高年級、 國中、 高中</t>
    <phoneticPr fontId="6" type="noConversion"/>
  </si>
  <si>
    <t>GILES SPARROW</t>
    <phoneticPr fontId="6" type="noConversion"/>
  </si>
  <si>
    <t>星際奇航記</t>
    <phoneticPr fontId="6" type="noConversion"/>
  </si>
  <si>
    <t>莎拉・康罕, 麗莎‧葛拉斯彼(Sarah Khan,Dr. Lisa Jane Gillespie)</t>
    <phoneticPr fontId="6" type="noConversion"/>
  </si>
  <si>
    <t>小學生圖解科學辭典</t>
    <phoneticPr fontId="6" type="noConversion"/>
  </si>
  <si>
    <t>張東君</t>
    <phoneticPr fontId="6" type="noConversion"/>
  </si>
  <si>
    <t>大象林旺是怎麼到動物園？</t>
    <phoneticPr fontId="6" type="noConversion"/>
  </si>
  <si>
    <t>貓頭鷹出版社</t>
    <phoneticPr fontId="6" type="noConversion"/>
  </si>
  <si>
    <t>張東君、林哲宏、林榕珊、范中衍、蔡岱樺</t>
    <phoneticPr fontId="6" type="noConversion"/>
  </si>
  <si>
    <r>
      <rPr>
        <sz val="12"/>
        <rFont val="細明體"/>
        <family val="3"/>
        <charset val="136"/>
      </rPr>
      <t>貓頭鷹是不是只能吃晚餐？──</t>
    </r>
    <r>
      <rPr>
        <sz val="12"/>
        <rFont val="Times New Roman"/>
        <family val="1"/>
      </rPr>
      <t>41</t>
    </r>
    <r>
      <rPr>
        <sz val="12"/>
        <rFont val="細明體"/>
        <family val="3"/>
        <charset val="136"/>
      </rPr>
      <t>個最奇怪的動物謎題</t>
    </r>
    <phoneticPr fontId="6" type="noConversion"/>
  </si>
  <si>
    <t>作者：陳月文、方恩真　　　　
繪者：奚佩璐</t>
    <phoneticPr fontId="6" type="noConversion"/>
  </si>
  <si>
    <t>人體大遊歷──消化道之旅</t>
    <phoneticPr fontId="6" type="noConversion"/>
  </si>
  <si>
    <t>閣林國際圖書股份有限公司</t>
    <phoneticPr fontId="6" type="noConversion"/>
  </si>
  <si>
    <t>Katie Daynes</t>
    <phoneticPr fontId="6" type="noConversion"/>
  </si>
  <si>
    <r>
      <rPr>
        <sz val="12"/>
        <rFont val="細明體"/>
        <family val="3"/>
        <charset val="136"/>
      </rPr>
      <t>超酷人體趣味知識</t>
    </r>
    <r>
      <rPr>
        <sz val="12"/>
        <rFont val="Times New Roman"/>
        <family val="1"/>
      </rPr>
      <t>Q&amp;A</t>
    </r>
    <phoneticPr fontId="6" type="noConversion"/>
  </si>
  <si>
    <t>暢談國際文化事業(股)公司</t>
    <phoneticPr fontId="6" type="noConversion"/>
  </si>
  <si>
    <t>Gerry Bailey &amp; Felicia Law</t>
    <phoneticPr fontId="6" type="noConversion"/>
  </si>
  <si>
    <t>里歐帶你玩數學（6冊）</t>
    <phoneticPr fontId="6" type="noConversion"/>
  </si>
  <si>
    <t>明山書局</t>
    <phoneticPr fontId="6" type="noConversion"/>
  </si>
  <si>
    <t>DK出版社</t>
    <phoneticPr fontId="6" type="noConversion"/>
  </si>
  <si>
    <t>從地圖看世界</t>
    <phoneticPr fontId="6" type="noConversion"/>
  </si>
  <si>
    <t>小學中年級、小學高年級、國中</t>
    <phoneticPr fontId="6" type="noConversion"/>
  </si>
  <si>
    <t>Jen Green</t>
    <phoneticPr fontId="6" type="noConversion"/>
  </si>
  <si>
    <t>地球的祕密</t>
    <phoneticPr fontId="6" type="noConversion"/>
  </si>
  <si>
    <t>小學中年級、小學高年級、 國中</t>
    <phoneticPr fontId="6" type="noConversion"/>
  </si>
  <si>
    <t>作者：鍾宸瑞 繪者：林家棟</t>
    <phoneticPr fontId="6" type="noConversion"/>
  </si>
  <si>
    <t>再見台灣原生魚</t>
    <phoneticPr fontId="6" type="noConversion"/>
  </si>
  <si>
    <t>晨星出版有限公司</t>
    <phoneticPr fontId="6" type="noConversion"/>
  </si>
  <si>
    <t>成惠淑、朱順橋</t>
    <phoneticPr fontId="6" type="noConversion"/>
  </si>
  <si>
    <r>
      <rPr>
        <sz val="12"/>
        <rFont val="細明體"/>
        <family val="3"/>
        <charset val="136"/>
      </rPr>
      <t>百變博士</t>
    </r>
    <r>
      <rPr>
        <sz val="12"/>
        <rFont val="Times New Roman"/>
        <family val="1"/>
      </rPr>
      <t>7</t>
    </r>
    <r>
      <rPr>
        <sz val="12"/>
        <rFont val="細明體"/>
        <family val="3"/>
        <charset val="136"/>
      </rPr>
      <t>：熱情直爽的火</t>
    </r>
    <phoneticPr fontId="6" type="noConversion"/>
  </si>
  <si>
    <t>鄭暢勳</t>
    <phoneticPr fontId="6" type="noConversion"/>
  </si>
  <si>
    <r>
      <rPr>
        <sz val="12"/>
        <rFont val="細明體"/>
        <family val="3"/>
        <charset val="136"/>
      </rPr>
      <t>百變博士</t>
    </r>
    <r>
      <rPr>
        <sz val="12"/>
        <rFont val="Times New Roman"/>
        <family val="1"/>
      </rPr>
      <t>3</t>
    </r>
    <r>
      <rPr>
        <sz val="12"/>
        <rFont val="細明體"/>
        <family val="3"/>
        <charset val="136"/>
      </rPr>
      <t>：疲於奔命的風</t>
    </r>
    <phoneticPr fontId="6" type="noConversion"/>
  </si>
  <si>
    <t>何石辰、申賢全</t>
    <phoneticPr fontId="6" type="noConversion"/>
  </si>
  <si>
    <r>
      <rPr>
        <sz val="12"/>
        <rFont val="細明體"/>
        <family val="3"/>
        <charset val="136"/>
      </rPr>
      <t>百變博士</t>
    </r>
    <r>
      <rPr>
        <sz val="12"/>
        <rFont val="Times New Roman"/>
        <family val="1"/>
      </rPr>
      <t>5</t>
    </r>
    <r>
      <rPr>
        <sz val="12"/>
        <rFont val="細明體"/>
        <family val="3"/>
        <charset val="136"/>
      </rPr>
      <t>：高調的火山與地震</t>
    </r>
    <phoneticPr fontId="6" type="noConversion"/>
  </si>
  <si>
    <r>
      <rPr>
        <sz val="12"/>
        <rFont val="細明體"/>
        <family val="3"/>
        <charset val="136"/>
      </rPr>
      <t>新苗文化事業有限公司</t>
    </r>
    <r>
      <rPr>
        <sz val="12"/>
        <rFont val="Times New Roman"/>
        <family val="1"/>
      </rPr>
      <t xml:space="preserve">  </t>
    </r>
    <phoneticPr fontId="6" type="noConversion"/>
  </si>
  <si>
    <t>韓大奎</t>
    <phoneticPr fontId="6" type="noConversion"/>
  </si>
  <si>
    <t>動物隱藏版：動物們的驚人怪癖</t>
    <phoneticPr fontId="6" type="noConversion"/>
  </si>
  <si>
    <t>松岡達英(まつおか たつひで)</t>
    <phoneticPr fontId="6" type="noConversion"/>
  </si>
  <si>
    <r>
      <rPr>
        <sz val="12"/>
        <rFont val="細明體"/>
        <family val="3"/>
        <charset val="136"/>
      </rPr>
      <t>為什麼地球不會被大便淹沒</t>
    </r>
    <r>
      <rPr>
        <sz val="12"/>
        <rFont val="Times New Roman"/>
        <family val="1"/>
      </rPr>
      <t>?</t>
    </r>
    <phoneticPr fontId="6" type="noConversion"/>
  </si>
  <si>
    <t>五南圖書出版股份有限公司</t>
    <phoneticPr fontId="6" type="noConversion"/>
  </si>
  <si>
    <t>楊吉宗 著</t>
    <phoneticPr fontId="6" type="noConversion"/>
  </si>
  <si>
    <t>伴熊逐夢－台灣黑熊與我的故事</t>
    <phoneticPr fontId="6" type="noConversion"/>
  </si>
  <si>
    <t>潔西‧哈特蘭</t>
    <phoneticPr fontId="6" type="noConversion"/>
  </si>
  <si>
    <t>隕石是怎麼到博物館?</t>
    <phoneticPr fontId="6" type="noConversion"/>
  </si>
  <si>
    <t>這不是真的吧！</t>
    <phoneticPr fontId="6" type="noConversion"/>
  </si>
  <si>
    <t>蘿西‧狄金絲(Rosie Dickins)</t>
    <phoneticPr fontId="6" type="noConversion"/>
  </si>
  <si>
    <r>
      <t>128</t>
    </r>
    <r>
      <rPr>
        <sz val="12"/>
        <rFont val="細明體"/>
        <family val="3"/>
        <charset val="136"/>
      </rPr>
      <t>翻翻樂</t>
    </r>
    <r>
      <rPr>
        <sz val="12"/>
        <rFont val="Times New Roman"/>
        <family val="1"/>
      </rPr>
      <t>——</t>
    </r>
    <r>
      <rPr>
        <sz val="12"/>
        <rFont val="細明體"/>
        <family val="3"/>
        <charset val="136"/>
      </rPr>
      <t>有趣的乘法表</t>
    </r>
    <phoneticPr fontId="6" type="noConversion"/>
  </si>
  <si>
    <t>書泉出版社</t>
    <phoneticPr fontId="6" type="noConversion"/>
  </si>
  <si>
    <t>許良榮</t>
    <phoneticPr fontId="6" type="noConversion"/>
  </si>
  <si>
    <r>
      <rPr>
        <sz val="12"/>
        <rFont val="細明體"/>
        <family val="3"/>
        <charset val="136"/>
      </rPr>
      <t>玩出創意</t>
    </r>
    <r>
      <rPr>
        <sz val="12"/>
        <rFont val="Times New Roman"/>
        <family val="1"/>
      </rPr>
      <t>3</t>
    </r>
    <r>
      <rPr>
        <sz val="12"/>
        <rFont val="細明體"/>
        <family val="3"/>
        <charset val="136"/>
      </rPr>
      <t>：</t>
    </r>
    <r>
      <rPr>
        <sz val="12"/>
        <rFont val="Times New Roman"/>
        <family val="1"/>
      </rPr>
      <t>77</t>
    </r>
    <r>
      <rPr>
        <sz val="12"/>
        <rFont val="細明體"/>
        <family val="3"/>
        <charset val="136"/>
      </rPr>
      <t>個奇趣科學玩具</t>
    </r>
    <phoneticPr fontId="6" type="noConversion"/>
  </si>
  <si>
    <t>小魯文化事業股份有限公司</t>
  </si>
  <si>
    <t>作者：Otfried Preußler 繪者：F. J. Tripp 譯者：沙永玲</t>
    <phoneticPr fontId="6" type="noConversion"/>
  </si>
  <si>
    <t>大盜賊第一次出動──磨豆機失竊事件</t>
    <phoneticPr fontId="6" type="noConversion"/>
  </si>
  <si>
    <t>文學翻譯類</t>
    <phoneticPr fontId="6" type="noConversion"/>
  </si>
  <si>
    <t>晨星出版有限公司</t>
  </si>
  <si>
    <t>David Walliams</t>
    <phoneticPr fontId="6" type="noConversion"/>
  </si>
  <si>
    <t>小鬼富翁：大衛‧威廉幽默成長小說3</t>
    <phoneticPr fontId="6" type="noConversion"/>
  </si>
  <si>
    <t>風車圖書出版有限公司</t>
  </si>
  <si>
    <t>Hilda Perera</t>
    <phoneticPr fontId="6" type="noConversion"/>
  </si>
  <si>
    <t>毛毛蟲佩里柯品</t>
    <phoneticPr fontId="6" type="noConversion"/>
  </si>
  <si>
    <t>遠流出版事業股份有限公司</t>
  </si>
  <si>
    <t>Andrew Clements</t>
    <phoneticPr fontId="6" type="noConversion"/>
  </si>
  <si>
    <t>我是傑克，霸凌終結者</t>
    <phoneticPr fontId="6" type="noConversion"/>
  </si>
  <si>
    <t>大盜賊第三次出動──沼澤歷險事件</t>
    <phoneticPr fontId="6" type="noConversion"/>
  </si>
  <si>
    <t>大盜賊第二次出動──救命蘑菇湯事件</t>
    <phoneticPr fontId="6" type="noConversion"/>
  </si>
  <si>
    <r>
      <rPr>
        <sz val="12"/>
        <rFont val="細明體"/>
        <family val="3"/>
        <charset val="136"/>
      </rPr>
      <t>神偷阿嬤：大衛‧威廉幽默成長小說</t>
    </r>
    <r>
      <rPr>
        <sz val="12"/>
        <rFont val="Times New Roman"/>
        <family val="1"/>
      </rPr>
      <t>1</t>
    </r>
    <phoneticPr fontId="6" type="noConversion"/>
  </si>
  <si>
    <r>
      <rPr>
        <sz val="12"/>
        <rFont val="細明體"/>
        <family val="3"/>
        <charset val="136"/>
      </rPr>
      <t>臭臭先生：大衛‧威廉幽默成長小說</t>
    </r>
    <r>
      <rPr>
        <sz val="12"/>
        <rFont val="Times New Roman"/>
        <family val="1"/>
      </rPr>
      <t>2</t>
    </r>
    <phoneticPr fontId="6" type="noConversion"/>
  </si>
  <si>
    <t>城邦文化事業(股)公司-小麥田出版</t>
  </si>
  <si>
    <t>麥可．巴克雷（Michael Buckley）</t>
    <phoneticPr fontId="6" type="noConversion"/>
  </si>
  <si>
    <t>格林姊妹大冒險1：巨人謎案</t>
    <phoneticPr fontId="6" type="noConversion"/>
  </si>
  <si>
    <t>學校是我們的5：最後的盟友</t>
    <phoneticPr fontId="6" type="noConversion"/>
  </si>
  <si>
    <r>
      <rPr>
        <sz val="12"/>
        <rFont val="細明體"/>
        <family val="3"/>
        <charset val="136"/>
      </rPr>
      <t>學校是我們的</t>
    </r>
    <r>
      <rPr>
        <sz val="12"/>
        <rFont val="Times New Roman"/>
        <family val="1"/>
      </rPr>
      <t>3</t>
    </r>
    <r>
      <rPr>
        <sz val="12"/>
        <rFont val="細明體"/>
        <family val="3"/>
        <charset val="136"/>
      </rPr>
      <t>：四乘四之後</t>
    </r>
    <phoneticPr fontId="6" type="noConversion"/>
  </si>
  <si>
    <t>國語日報社</t>
  </si>
  <si>
    <t>萊昂．雷森Leon Leyson</t>
    <phoneticPr fontId="6" type="noConversion"/>
  </si>
  <si>
    <t>辛德勒名單：木箱上的男孩</t>
    <phoneticPr fontId="6" type="noConversion"/>
  </si>
  <si>
    <r>
      <rPr>
        <sz val="12"/>
        <rFont val="細明體"/>
        <family val="3"/>
        <charset val="136"/>
      </rPr>
      <t>學校是我們的</t>
    </r>
    <r>
      <rPr>
        <sz val="12"/>
        <rFont val="Times New Roman"/>
        <family val="1"/>
      </rPr>
      <t>2</t>
    </r>
    <r>
      <rPr>
        <sz val="12"/>
        <rFont val="細明體"/>
        <family val="3"/>
        <charset val="136"/>
      </rPr>
      <t>：五聲鐘響</t>
    </r>
    <phoneticPr fontId="6" type="noConversion"/>
  </si>
  <si>
    <r>
      <rPr>
        <sz val="12"/>
        <rFont val="細明體"/>
        <family val="3"/>
        <charset val="136"/>
      </rPr>
      <t>學校是我們的</t>
    </r>
    <r>
      <rPr>
        <sz val="12"/>
        <rFont val="Times New Roman"/>
        <family val="1"/>
      </rPr>
      <t>1</t>
    </r>
    <r>
      <rPr>
        <sz val="12"/>
        <rFont val="細明體"/>
        <family val="3"/>
        <charset val="136"/>
      </rPr>
      <t>：謎之金幣</t>
    </r>
    <phoneticPr fontId="6" type="noConversion"/>
  </si>
  <si>
    <t>遠見天下文化出版事業股份有限公司-小天下</t>
  </si>
  <si>
    <t>中島和子</t>
    <phoneticPr fontId="6" type="noConversion"/>
  </si>
  <si>
    <t>森林裡的照相館</t>
    <phoneticPr fontId="6" type="noConversion"/>
  </si>
  <si>
    <t>螢火蟲出版社</t>
  </si>
  <si>
    <t>김현태</t>
    <phoneticPr fontId="6" type="noConversion"/>
  </si>
  <si>
    <t>笑掉大牙的懲罰</t>
    <phoneticPr fontId="6" type="noConversion"/>
  </si>
  <si>
    <t>學校是我們的4：致命地帶</t>
    <phoneticPr fontId="6" type="noConversion"/>
  </si>
  <si>
    <t>格林文化</t>
  </si>
  <si>
    <t>文／Homer；圖／ Vitali Konstantinov　</t>
    <phoneticPr fontId="6" type="noConversion"/>
  </si>
  <si>
    <t>星座之神話與傳說</t>
    <phoneticPr fontId="6" type="noConversion"/>
  </si>
  <si>
    <t>瑪塔．納西罕(Mahtab Narsimhan)</t>
    <phoneticPr fontId="6" type="noConversion"/>
  </si>
  <si>
    <t>便當尋人啟事</t>
    <phoneticPr fontId="6" type="noConversion"/>
  </si>
  <si>
    <t>林哲璋</t>
    <phoneticPr fontId="6" type="noConversion"/>
  </si>
  <si>
    <r>
      <rPr>
        <sz val="12"/>
        <rFont val="細明體"/>
        <family val="3"/>
        <charset val="136"/>
      </rPr>
      <t>仙島小學</t>
    </r>
    <r>
      <rPr>
        <sz val="12"/>
        <rFont val="Times New Roman"/>
        <family val="1"/>
      </rPr>
      <t>1</t>
    </r>
    <r>
      <rPr>
        <sz val="12"/>
        <rFont val="細明體"/>
        <family val="3"/>
        <charset val="136"/>
      </rPr>
      <t>：桃花源大考驗</t>
    </r>
    <phoneticPr fontId="6" type="noConversion"/>
  </si>
  <si>
    <t>文學創作類</t>
    <phoneticPr fontId="6" type="noConversion"/>
  </si>
  <si>
    <t>哲也</t>
    <phoneticPr fontId="6" type="noConversion"/>
  </si>
  <si>
    <t>小東西</t>
    <phoneticPr fontId="6" type="noConversion"/>
  </si>
  <si>
    <t>林秀穗</t>
    <phoneticPr fontId="6" type="noConversion"/>
  </si>
  <si>
    <t>再見黑西裝叔叔</t>
    <phoneticPr fontId="6" type="noConversion"/>
  </si>
  <si>
    <t>林世仁</t>
    <phoneticPr fontId="6" type="noConversion"/>
  </si>
  <si>
    <t>再見小童</t>
    <phoneticPr fontId="6" type="noConversion"/>
  </si>
  <si>
    <t>周銳</t>
    <phoneticPr fontId="6" type="noConversion"/>
  </si>
  <si>
    <t>大個子老鼠小個子貓</t>
    <phoneticPr fontId="6" type="noConversion"/>
  </si>
  <si>
    <t>侯維玲</t>
    <phoneticPr fontId="6" type="noConversion"/>
  </si>
  <si>
    <t>媽媽的座頭鯨</t>
    <phoneticPr fontId="6" type="noConversion"/>
  </si>
  <si>
    <t>小兵出版社有限公司</t>
    <phoneticPr fontId="6" type="noConversion"/>
  </si>
  <si>
    <t>彭素華</t>
    <phoneticPr fontId="6" type="noConversion"/>
  </si>
  <si>
    <t>遇見莫那‧魯道</t>
    <phoneticPr fontId="6" type="noConversion"/>
  </si>
  <si>
    <t>小東西2</t>
    <phoneticPr fontId="6" type="noConversion"/>
  </si>
  <si>
    <t>林煥彰、劉韻竹</t>
    <phoneticPr fontId="6" type="noConversion"/>
  </si>
  <si>
    <t>童詩剪紙玩圈圈</t>
    <phoneticPr fontId="6" type="noConversion"/>
  </si>
  <si>
    <t>小麻煩</t>
    <phoneticPr fontId="6" type="noConversion"/>
  </si>
  <si>
    <r>
      <rPr>
        <sz val="12"/>
        <rFont val="細明體"/>
        <family val="3"/>
        <charset val="136"/>
      </rPr>
      <t>不偷懶小學</t>
    </r>
    <r>
      <rPr>
        <sz val="12"/>
        <rFont val="Times New Roman"/>
        <family val="1"/>
      </rPr>
      <t>2:</t>
    </r>
    <r>
      <rPr>
        <sz val="12"/>
        <rFont val="細明體"/>
        <family val="3"/>
        <charset val="136"/>
      </rPr>
      <t>不可能奇蹟</t>
    </r>
    <phoneticPr fontId="6" type="noConversion"/>
  </si>
  <si>
    <t>張友漁</t>
    <phoneticPr fontId="6" type="noConversion"/>
  </si>
  <si>
    <t>今天好嗎？公主殿下</t>
    <phoneticPr fontId="6" type="noConversion"/>
  </si>
  <si>
    <t>想不到的畫</t>
    <phoneticPr fontId="6" type="noConversion"/>
  </si>
  <si>
    <t>林良, 張曉風, 桂文亞, 廖玉蕙, 陳丹燕, 司馬中原</t>
    <phoneticPr fontId="6" type="noConversion"/>
  </si>
  <si>
    <t>是誰在說悄悄話</t>
    <phoneticPr fontId="6" type="noConversion"/>
  </si>
  <si>
    <t>時光小學：爸爸，不住在我家</t>
    <phoneticPr fontId="6" type="noConversion"/>
  </si>
  <si>
    <t>王淑芬</t>
    <phoneticPr fontId="6" type="noConversion"/>
  </si>
  <si>
    <t>一句話專賣店</t>
    <phoneticPr fontId="6" type="noConversion"/>
  </si>
  <si>
    <t>王子不愛睡美人</t>
    <phoneticPr fontId="6" type="noConversion"/>
  </si>
  <si>
    <t>十四個窗口</t>
    <phoneticPr fontId="6" type="noConversion"/>
  </si>
  <si>
    <t>小學、高年級</t>
    <phoneticPr fontId="6" type="noConversion"/>
  </si>
  <si>
    <t>小偷</t>
    <phoneticPr fontId="6" type="noConversion"/>
  </si>
  <si>
    <t>康軒文教事業股份有限公司</t>
    <phoneticPr fontId="6" type="noConversion"/>
  </si>
  <si>
    <t>森林小學的七堂課</t>
    <phoneticPr fontId="6" type="noConversion"/>
  </si>
  <si>
    <t>遠見天下文化出版事業股份有限公司-小天下</t>
    <phoneticPr fontId="6" type="noConversion"/>
  </si>
  <si>
    <t>小學中年級、小學高年級、國中</t>
    <phoneticPr fontId="6" type="noConversion"/>
  </si>
  <si>
    <t>譚立安</t>
    <phoneticPr fontId="6" type="noConversion"/>
  </si>
  <si>
    <r>
      <rPr>
        <sz val="12"/>
        <rFont val="細明體"/>
        <family val="3"/>
        <charset val="136"/>
      </rPr>
      <t>堅持夢想的大導演</t>
    </r>
    <r>
      <rPr>
        <sz val="12"/>
        <rFont val="Times New Roman"/>
        <family val="1"/>
      </rPr>
      <t>——</t>
    </r>
    <r>
      <rPr>
        <sz val="12"/>
        <rFont val="細明體"/>
        <family val="3"/>
        <charset val="136"/>
      </rPr>
      <t>李安</t>
    </r>
    <phoneticPr fontId="6" type="noConversion"/>
  </si>
  <si>
    <t>人文及社會類</t>
    <phoneticPr fontId="6" type="noConversion"/>
  </si>
  <si>
    <t>國語日報社</t>
    <phoneticPr fontId="6" type="noConversion"/>
  </si>
  <si>
    <t>小學高年級、國中</t>
    <phoneticPr fontId="6" type="noConversion"/>
  </si>
  <si>
    <t>何權峰, 曾昭旭, 王乾任, 王溢嘉, 周慶華, 歐宗智, 郝譽翔, 劉軒, 張友漁, 傅佩榮, 曾漢塘</t>
    <phoneticPr fontId="6" type="noConversion"/>
  </si>
  <si>
    <r>
      <rPr>
        <sz val="12"/>
        <rFont val="細明體"/>
        <family val="3"/>
        <charset val="136"/>
      </rPr>
      <t>學校沒教的</t>
    </r>
    <r>
      <rPr>
        <sz val="12"/>
        <rFont val="Times New Roman"/>
        <family val="1"/>
      </rPr>
      <t>101</t>
    </r>
    <r>
      <rPr>
        <sz val="12"/>
        <rFont val="細明體"/>
        <family val="3"/>
        <charset val="136"/>
      </rPr>
      <t>堂人生功課</t>
    </r>
    <phoneticPr fontId="6" type="noConversion"/>
  </si>
  <si>
    <t>小學中年級、小學高年級</t>
    <phoneticPr fontId="6" type="noConversion"/>
  </si>
  <si>
    <t>林世仁</t>
    <phoneticPr fontId="6" type="noConversion"/>
  </si>
  <si>
    <t>我的故宮欣賞書</t>
    <phoneticPr fontId="6" type="noConversion"/>
  </si>
  <si>
    <t>三采文化股份有限公司</t>
    <phoneticPr fontId="6" type="noConversion"/>
  </si>
  <si>
    <t>小學高年級、 國中、 高中</t>
    <phoneticPr fontId="6" type="noConversion"/>
  </si>
  <si>
    <t>Neonb/文, 千根雅/企劃</t>
    <phoneticPr fontId="6" type="noConversion"/>
  </si>
  <si>
    <r>
      <rPr>
        <sz val="12"/>
        <rFont val="細明體"/>
        <family val="3"/>
        <charset val="136"/>
      </rPr>
      <t>心靈學校</t>
    </r>
    <r>
      <rPr>
        <sz val="12"/>
        <rFont val="Times New Roman"/>
        <family val="1"/>
      </rPr>
      <t>1</t>
    </r>
    <r>
      <rPr>
        <sz val="12"/>
        <rFont val="細明體"/>
        <family val="3"/>
        <charset val="136"/>
      </rPr>
      <t>：我很棒！只是有點害羞</t>
    </r>
    <phoneticPr fontId="6" type="noConversion"/>
  </si>
  <si>
    <t>備選書</t>
    <phoneticPr fontId="6" type="noConversion"/>
  </si>
  <si>
    <t>風車圖書出版有限公司</t>
    <phoneticPr fontId="6" type="noConversion"/>
  </si>
  <si>
    <t>張青史</t>
    <phoneticPr fontId="6" type="noConversion"/>
  </si>
  <si>
    <t>中國歷史全知道</t>
    <phoneticPr fontId="6" type="noConversion"/>
  </si>
  <si>
    <t>皇冠文化出版有限公司</t>
    <phoneticPr fontId="6" type="noConversion"/>
  </si>
  <si>
    <t>小學高年級</t>
    <phoneticPr fontId="6" type="noConversion"/>
  </si>
  <si>
    <t>侯文詠、蔡康永</t>
    <phoneticPr fontId="6" type="noConversion"/>
  </si>
  <si>
    <t>歡樂三國志(英雄慶功版)</t>
    <phoneticPr fontId="6" type="noConversion"/>
  </si>
  <si>
    <t>宇河文化出版有限公司</t>
    <phoneticPr fontId="6" type="noConversion"/>
  </si>
  <si>
    <t>吳正榮</t>
    <phoneticPr fontId="6" type="noConversion"/>
  </si>
  <si>
    <t>關於邏輯學的100個故事</t>
    <phoneticPr fontId="6" type="noConversion"/>
  </si>
  <si>
    <t>薛以柔/口述, 凌明玉/撰文</t>
    <phoneticPr fontId="6" type="noConversion"/>
  </si>
  <si>
    <t>我是爸媽的照相機</t>
    <phoneticPr fontId="6" type="noConversion"/>
  </si>
  <si>
    <t>小學低年級、小學中年級、小學高年級、 國中、 高中</t>
    <phoneticPr fontId="6" type="noConversion"/>
  </si>
  <si>
    <t>徐子良</t>
    <phoneticPr fontId="6" type="noConversion"/>
  </si>
  <si>
    <t>關於法律的100個故事</t>
    <phoneticPr fontId="6" type="noConversion"/>
  </si>
  <si>
    <t>螢火蟲出版社</t>
    <phoneticPr fontId="6" type="noConversion"/>
  </si>
  <si>
    <t>楊小波</t>
    <phoneticPr fontId="6" type="noConversion"/>
  </si>
  <si>
    <t>跟著節日去旅行-夏季篇</t>
    <phoneticPr fontId="6" type="noConversion"/>
  </si>
  <si>
    <t>跟著節日去旅行-春季篇</t>
    <phoneticPr fontId="6" type="noConversion"/>
  </si>
  <si>
    <r>
      <rPr>
        <sz val="12"/>
        <rFont val="細明體"/>
        <family val="3"/>
        <charset val="136"/>
      </rPr>
      <t>跟著節日去旅行</t>
    </r>
    <r>
      <rPr>
        <sz val="12"/>
        <rFont val="Times New Roman"/>
        <family val="1"/>
      </rPr>
      <t>-</t>
    </r>
    <r>
      <rPr>
        <sz val="12"/>
        <rFont val="細明體"/>
        <family val="3"/>
        <charset val="136"/>
      </rPr>
      <t>冬季篇</t>
    </r>
    <phoneticPr fontId="6" type="noConversion"/>
  </si>
  <si>
    <t>蘿西．狄金絲, 莎拉．克勞德(Rosie Dickins,Sarah Courtauld)</t>
    <phoneticPr fontId="6" type="noConversion"/>
  </si>
  <si>
    <t>第一次動手玩藝術</t>
    <phoneticPr fontId="6" type="noConversion"/>
  </si>
  <si>
    <t>吳新勳</t>
    <phoneticPr fontId="6" type="noConversion"/>
  </si>
  <si>
    <t>台灣歷史全知道</t>
    <phoneticPr fontId="6" type="noConversion"/>
  </si>
  <si>
    <t>小樹文化有限公司</t>
    <phoneticPr fontId="6" type="noConversion"/>
  </si>
  <si>
    <t>小學高年級、 國中</t>
    <phoneticPr fontId="6" type="noConversion"/>
  </si>
  <si>
    <t>維吉爾．希利爾（Virgil Mores Hillyer）</t>
    <phoneticPr fontId="6" type="noConversion"/>
  </si>
  <si>
    <t>給中小學生讀的世界地理（下）</t>
    <phoneticPr fontId="6" type="noConversion"/>
  </si>
  <si>
    <t>給中小學生讀的世界地理（上）</t>
    <phoneticPr fontId="6" type="noConversion"/>
  </si>
  <si>
    <t>備註</t>
    <phoneticPr fontId="6" type="noConversion"/>
  </si>
  <si>
    <t>出版社</t>
  </si>
  <si>
    <t>適讀年齡</t>
  </si>
  <si>
    <t>作者</t>
    <phoneticPr fontId="6" type="noConversion"/>
  </si>
  <si>
    <t>書名</t>
    <phoneticPr fontId="6" type="noConversion"/>
  </si>
  <si>
    <t>類別</t>
    <phoneticPr fontId="6" type="noConversion"/>
  </si>
  <si>
    <t>項次</t>
    <phoneticPr fontId="6" type="noConversion"/>
  </si>
  <si>
    <t>訂價</t>
    <phoneticPr fontId="2" type="noConversion"/>
  </si>
  <si>
    <t>預估採購價格(75折)</t>
    <phoneticPr fontId="2" type="noConversion"/>
  </si>
  <si>
    <t>所需冊數</t>
    <phoneticPr fontId="2" type="noConversion"/>
  </si>
  <si>
    <t>預估金額</t>
    <phoneticPr fontId="2" type="noConversion"/>
  </si>
  <si>
    <t>小計</t>
    <phoneticPr fontId="2" type="noConversion"/>
  </si>
  <si>
    <t>其他</t>
    <phoneticPr fontId="2" type="noConversion"/>
  </si>
  <si>
    <t>總計</t>
    <phoneticPr fontId="2" type="noConversion"/>
  </si>
  <si>
    <t>書籍整體平均金額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</si>
</sst>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2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細明體"/>
      <family val="3"/>
      <charset val="136"/>
    </font>
    <font>
      <sz val="9"/>
      <color indexed="64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20"/>
      <name val="Times New Roman"/>
      <family val="1"/>
    </font>
    <font>
      <sz val="20"/>
      <name val="細明體"/>
      <family val="3"/>
      <charset val="136"/>
    </font>
    <font>
      <sz val="12"/>
      <name val="Batang"/>
      <family val="1"/>
    </font>
    <font>
      <sz val="12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細明體"/>
      <family val="3"/>
      <charset val="136"/>
    </font>
    <font>
      <sz val="14"/>
      <name val="新細明體"/>
      <family val="1"/>
      <charset val="136"/>
      <scheme val="minor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49" fontId="8" fillId="0" borderId="15">
      <alignment vertical="center"/>
    </xf>
    <xf numFmtId="0" fontId="8" fillId="0" borderId="16">
      <alignment vertical="center"/>
    </xf>
    <xf numFmtId="0" fontId="8" fillId="0" borderId="17">
      <alignment vertical="center"/>
    </xf>
    <xf numFmtId="0" fontId="1" fillId="0" borderId="0">
      <alignment vertical="center"/>
    </xf>
    <xf numFmtId="0" fontId="15" fillId="0" borderId="0"/>
  </cellStyleXfs>
  <cellXfs count="150">
    <xf numFmtId="0" fontId="0" fillId="0" borderId="0" xfId="0">
      <alignment vertical="center"/>
    </xf>
    <xf numFmtId="0" fontId="1" fillId="0" borderId="0" xfId="1">
      <alignment vertical="center"/>
    </xf>
    <xf numFmtId="49" fontId="1" fillId="0" borderId="0" xfId="1" applyNumberFormat="1" applyAlignment="1">
      <alignment horizontal="center" vertical="center"/>
    </xf>
    <xf numFmtId="0" fontId="1" fillId="0" borderId="0" xfId="1" applyAlignment="1">
      <alignment horizontal="left" vertical="center"/>
    </xf>
    <xf numFmtId="0" fontId="5" fillId="2" borderId="7" xfId="2" applyFont="1" applyFill="1" applyBorder="1" applyAlignment="1">
      <alignment vertical="center" wrapText="1"/>
    </xf>
    <xf numFmtId="0" fontId="5" fillId="0" borderId="7" xfId="2" applyFont="1" applyFill="1" applyBorder="1" applyAlignment="1">
      <alignment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1" fillId="0" borderId="10" xfId="1" applyBorder="1">
      <alignment vertical="center"/>
    </xf>
    <xf numFmtId="0" fontId="5" fillId="2" borderId="7" xfId="2" applyFont="1" applyFill="1" applyBorder="1" applyAlignment="1">
      <alignment horizontal="left" vertical="center" wrapText="1"/>
    </xf>
    <xf numFmtId="0" fontId="7" fillId="0" borderId="7" xfId="2" applyFont="1" applyFill="1" applyBorder="1" applyAlignment="1">
      <alignment vertical="center" wrapText="1"/>
    </xf>
    <xf numFmtId="0" fontId="1" fillId="0" borderId="0" xfId="1" applyFont="1">
      <alignment vertical="center"/>
    </xf>
    <xf numFmtId="0" fontId="1" fillId="0" borderId="10" xfId="1" applyFont="1" applyBorder="1">
      <alignment vertical="center"/>
    </xf>
    <xf numFmtId="0" fontId="1" fillId="0" borderId="11" xfId="1" applyFont="1" applyBorder="1">
      <alignment vertical="center"/>
    </xf>
    <xf numFmtId="0" fontId="5" fillId="2" borderId="13" xfId="2" applyFont="1" applyFill="1" applyBorder="1" applyAlignment="1">
      <alignment horizontal="left" vertical="center" wrapText="1"/>
    </xf>
    <xf numFmtId="0" fontId="5" fillId="2" borderId="13" xfId="2" applyFont="1" applyFill="1" applyBorder="1" applyAlignment="1">
      <alignment vertical="center" wrapText="1"/>
    </xf>
    <xf numFmtId="0" fontId="5" fillId="0" borderId="13" xfId="2" applyFont="1" applyFill="1" applyBorder="1" applyAlignment="1">
      <alignment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11" fillId="0" borderId="7" xfId="1" applyFont="1" applyBorder="1" applyAlignment="1">
      <alignment horizontal="left" vertical="center"/>
    </xf>
    <xf numFmtId="0" fontId="4" fillId="0" borderId="7" xfId="4" applyFont="1" applyBorder="1" applyAlignment="1">
      <alignment horizontal="center" vertical="center" wrapText="1"/>
    </xf>
    <xf numFmtId="49" fontId="4" fillId="0" borderId="7" xfId="3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12" fillId="0" borderId="0" xfId="2" applyFont="1" applyAlignment="1">
      <alignment vertical="center" wrapText="1"/>
    </xf>
    <xf numFmtId="0" fontId="7" fillId="2" borderId="7" xfId="2" applyFont="1" applyFill="1" applyBorder="1" applyAlignment="1">
      <alignment horizontal="left" vertical="center" wrapText="1"/>
    </xf>
    <xf numFmtId="0" fontId="5" fillId="0" borderId="7" xfId="2" applyFont="1" applyFill="1" applyBorder="1" applyAlignment="1">
      <alignment horizontal="left" vertical="center" wrapText="1"/>
    </xf>
    <xf numFmtId="0" fontId="7" fillId="0" borderId="7" xfId="2" applyFont="1" applyFill="1" applyBorder="1" applyAlignment="1">
      <alignment horizontal="left" vertical="center" wrapText="1"/>
    </xf>
    <xf numFmtId="0" fontId="12" fillId="0" borderId="10" xfId="2" applyFont="1" applyBorder="1" applyAlignment="1">
      <alignment vertical="center" wrapText="1"/>
    </xf>
    <xf numFmtId="0" fontId="7" fillId="2" borderId="7" xfId="2" applyFont="1" applyFill="1" applyBorder="1" applyAlignment="1">
      <alignment vertical="center" wrapText="1"/>
    </xf>
    <xf numFmtId="0" fontId="5" fillId="5" borderId="8" xfId="2" applyFont="1" applyFill="1" applyBorder="1" applyAlignment="1">
      <alignment horizontal="center" vertical="center" wrapText="1"/>
    </xf>
    <xf numFmtId="0" fontId="5" fillId="5" borderId="7" xfId="2" applyFont="1" applyFill="1" applyBorder="1" applyAlignment="1">
      <alignment horizontal="center" vertical="center" wrapText="1"/>
    </xf>
    <xf numFmtId="0" fontId="5" fillId="5" borderId="7" xfId="2" applyFont="1" applyFill="1" applyBorder="1" applyAlignment="1">
      <alignment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5" borderId="3" xfId="2" applyFont="1" applyFill="1" applyBorder="1" applyAlignment="1">
      <alignment horizontal="center" vertical="center" wrapText="1"/>
    </xf>
    <xf numFmtId="0" fontId="5" fillId="5" borderId="3" xfId="2" applyFont="1" applyFill="1" applyBorder="1" applyAlignment="1">
      <alignment vertical="center" wrapText="1"/>
    </xf>
    <xf numFmtId="0" fontId="7" fillId="5" borderId="7" xfId="2" applyFont="1" applyFill="1" applyBorder="1" applyAlignment="1">
      <alignment horizontal="center" vertical="center" wrapText="1"/>
    </xf>
    <xf numFmtId="0" fontId="7" fillId="5" borderId="7" xfId="2" applyFont="1" applyFill="1" applyBorder="1" applyAlignment="1">
      <alignment vertical="center" wrapText="1"/>
    </xf>
    <xf numFmtId="0" fontId="14" fillId="5" borderId="7" xfId="2" applyFont="1" applyFill="1" applyBorder="1" applyAlignment="1">
      <alignment vertical="center" wrapText="1"/>
    </xf>
    <xf numFmtId="0" fontId="5" fillId="5" borderId="20" xfId="2" applyFont="1" applyFill="1" applyBorder="1" applyAlignment="1">
      <alignment horizontal="center" vertical="center" wrapText="1"/>
    </xf>
    <xf numFmtId="0" fontId="5" fillId="5" borderId="18" xfId="2" applyFont="1" applyFill="1" applyBorder="1" applyAlignment="1">
      <alignment horizontal="center" vertical="center" wrapText="1"/>
    </xf>
    <xf numFmtId="0" fontId="5" fillId="5" borderId="18" xfId="2" applyFont="1" applyFill="1" applyBorder="1" applyAlignment="1">
      <alignment vertical="center" wrapText="1"/>
    </xf>
    <xf numFmtId="0" fontId="7" fillId="5" borderId="7" xfId="2" applyFont="1" applyFill="1" applyBorder="1" applyAlignment="1">
      <alignment horizontal="left" vertical="center" wrapText="1"/>
    </xf>
    <xf numFmtId="0" fontId="5" fillId="5" borderId="7" xfId="2" applyFont="1" applyFill="1" applyBorder="1" applyAlignment="1">
      <alignment horizontal="left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vertical="center" wrapText="1"/>
    </xf>
    <xf numFmtId="0" fontId="9" fillId="5" borderId="7" xfId="5" applyFont="1" applyFill="1" applyBorder="1" applyAlignment="1">
      <alignment horizontal="left" vertical="center" wrapText="1"/>
    </xf>
    <xf numFmtId="49" fontId="9" fillId="5" borderId="7" xfId="3" applyFont="1" applyFill="1" applyBorder="1" applyAlignment="1">
      <alignment horizontal="left" vertical="center" wrapText="1"/>
    </xf>
    <xf numFmtId="0" fontId="9" fillId="5" borderId="7" xfId="4" applyFont="1" applyFill="1" applyBorder="1" applyAlignment="1">
      <alignment horizontal="center" vertical="center" wrapText="1"/>
    </xf>
    <xf numFmtId="0" fontId="1" fillId="5" borderId="7" xfId="1" applyFont="1" applyFill="1" applyBorder="1" applyAlignment="1">
      <alignment horizontal="center" vertical="center"/>
    </xf>
    <xf numFmtId="0" fontId="9" fillId="5" borderId="3" xfId="5" applyFont="1" applyFill="1" applyBorder="1" applyAlignment="1">
      <alignment horizontal="left" vertical="center" wrapText="1"/>
    </xf>
    <xf numFmtId="49" fontId="9" fillId="5" borderId="3" xfId="3" applyFont="1" applyFill="1" applyBorder="1" applyAlignment="1">
      <alignment horizontal="left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1" fillId="5" borderId="3" xfId="1" applyFont="1" applyFill="1" applyBorder="1" applyAlignment="1">
      <alignment horizontal="center" vertical="center"/>
    </xf>
    <xf numFmtId="0" fontId="5" fillId="5" borderId="6" xfId="2" applyFont="1" applyFill="1" applyBorder="1" applyAlignment="1">
      <alignment horizontal="center" vertical="center" wrapText="1"/>
    </xf>
    <xf numFmtId="0" fontId="11" fillId="0" borderId="7" xfId="2" applyFont="1" applyBorder="1" applyAlignment="1">
      <alignment vertical="center" wrapText="1"/>
    </xf>
    <xf numFmtId="176" fontId="0" fillId="0" borderId="7" xfId="0" applyNumberFormat="1" applyBorder="1">
      <alignment vertical="center"/>
    </xf>
    <xf numFmtId="0" fontId="11" fillId="0" borderId="7" xfId="2" applyFont="1" applyFill="1" applyBorder="1" applyAlignment="1">
      <alignment vertical="center" wrapText="1"/>
    </xf>
    <xf numFmtId="0" fontId="0" fillId="0" borderId="7" xfId="0" applyFont="1" applyBorder="1">
      <alignment vertical="center"/>
    </xf>
    <xf numFmtId="0" fontId="5" fillId="5" borderId="2" xfId="2" applyFont="1" applyFill="1" applyBorder="1" applyAlignment="1">
      <alignment horizontal="center" vertical="center" wrapText="1"/>
    </xf>
    <xf numFmtId="0" fontId="0" fillId="0" borderId="18" xfId="0" applyFont="1" applyBorder="1">
      <alignment vertical="center"/>
    </xf>
    <xf numFmtId="176" fontId="0" fillId="0" borderId="18" xfId="0" applyNumberFormat="1" applyBorder="1">
      <alignment vertical="center"/>
    </xf>
    <xf numFmtId="0" fontId="5" fillId="0" borderId="22" xfId="2" applyFont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vertical="center" wrapText="1"/>
    </xf>
    <xf numFmtId="0" fontId="5" fillId="2" borderId="23" xfId="2" applyFont="1" applyFill="1" applyBorder="1" applyAlignment="1">
      <alignment vertical="center" wrapText="1"/>
    </xf>
    <xf numFmtId="0" fontId="5" fillId="2" borderId="23" xfId="2" applyFont="1" applyFill="1" applyBorder="1" applyAlignment="1">
      <alignment horizontal="left" vertical="center" wrapText="1"/>
    </xf>
    <xf numFmtId="0" fontId="0" fillId="0" borderId="23" xfId="0" applyFont="1" applyBorder="1">
      <alignment vertical="center"/>
    </xf>
    <xf numFmtId="176" fontId="0" fillId="0" borderId="23" xfId="0" applyNumberFormat="1" applyBorder="1">
      <alignment vertical="center"/>
    </xf>
    <xf numFmtId="0" fontId="1" fillId="0" borderId="24" xfId="1" applyBorder="1">
      <alignment vertical="center"/>
    </xf>
    <xf numFmtId="0" fontId="11" fillId="0" borderId="13" xfId="2" applyFont="1" applyBorder="1" applyAlignment="1">
      <alignment vertical="center" wrapText="1"/>
    </xf>
    <xf numFmtId="176" fontId="0" fillId="0" borderId="13" xfId="0" applyNumberFormat="1" applyBorder="1">
      <alignment vertical="center"/>
    </xf>
    <xf numFmtId="0" fontId="0" fillId="5" borderId="7" xfId="0" applyFont="1" applyFill="1" applyBorder="1">
      <alignment vertical="center"/>
    </xf>
    <xf numFmtId="176" fontId="0" fillId="5" borderId="7" xfId="0" applyNumberFormat="1" applyFill="1" applyBorder="1">
      <alignment vertical="center"/>
    </xf>
    <xf numFmtId="0" fontId="0" fillId="5" borderId="3" xfId="0" applyFont="1" applyFill="1" applyBorder="1">
      <alignment vertical="center"/>
    </xf>
    <xf numFmtId="176" fontId="0" fillId="5" borderId="3" xfId="0" applyNumberFormat="1" applyFill="1" applyBorder="1">
      <alignment vertical="center"/>
    </xf>
    <xf numFmtId="0" fontId="0" fillId="5" borderId="18" xfId="0" applyFont="1" applyFill="1" applyBorder="1">
      <alignment vertical="center"/>
    </xf>
    <xf numFmtId="176" fontId="0" fillId="5" borderId="18" xfId="0" applyNumberFormat="1" applyFill="1" applyBorder="1">
      <alignment vertical="center"/>
    </xf>
    <xf numFmtId="176" fontId="0" fillId="5" borderId="6" xfId="0" applyNumberFormat="1" applyFill="1" applyBorder="1">
      <alignment vertical="center"/>
    </xf>
    <xf numFmtId="176" fontId="0" fillId="5" borderId="2" xfId="0" applyNumberFormat="1" applyFill="1" applyBorder="1">
      <alignment vertical="center"/>
    </xf>
    <xf numFmtId="0" fontId="7" fillId="0" borderId="23" xfId="2" applyFont="1" applyFill="1" applyBorder="1" applyAlignment="1">
      <alignment horizontal="center" vertical="center" wrapText="1"/>
    </xf>
    <xf numFmtId="0" fontId="4" fillId="0" borderId="23" xfId="5" applyFont="1" applyBorder="1" applyAlignment="1">
      <alignment horizontal="left" vertical="center" wrapText="1"/>
    </xf>
    <xf numFmtId="49" fontId="4" fillId="0" borderId="23" xfId="3" applyFont="1" applyBorder="1" applyAlignment="1">
      <alignment horizontal="left" vertical="center" wrapText="1"/>
    </xf>
    <xf numFmtId="0" fontId="4" fillId="0" borderId="23" xfId="4" applyFont="1" applyBorder="1" applyAlignment="1">
      <alignment horizontal="center" vertical="center" wrapText="1"/>
    </xf>
    <xf numFmtId="0" fontId="11" fillId="0" borderId="23" xfId="1" applyFont="1" applyBorder="1" applyAlignment="1">
      <alignment horizontal="left" vertical="center"/>
    </xf>
    <xf numFmtId="0" fontId="1" fillId="0" borderId="24" xfId="1" applyFont="1" applyBorder="1">
      <alignment vertical="center"/>
    </xf>
    <xf numFmtId="0" fontId="5" fillId="0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0" fontId="0" fillId="0" borderId="0" xfId="0" applyFont="1" applyFill="1" applyBorder="1">
      <alignment vertical="center"/>
    </xf>
    <xf numFmtId="176" fontId="0" fillId="0" borderId="0" xfId="0" applyNumberFormat="1" applyFill="1" applyBorder="1">
      <alignment vertical="center"/>
    </xf>
    <xf numFmtId="0" fontId="12" fillId="0" borderId="0" xfId="2" applyFont="1" applyFill="1" applyBorder="1" applyAlignment="1">
      <alignment horizontal="center" vertical="center" wrapText="1"/>
    </xf>
    <xf numFmtId="0" fontId="1" fillId="0" borderId="0" xfId="1" applyFill="1">
      <alignment vertical="center"/>
    </xf>
    <xf numFmtId="0" fontId="5" fillId="0" borderId="25" xfId="2" applyFont="1" applyFill="1" applyBorder="1" applyAlignment="1">
      <alignment horizontal="center" vertical="center" wrapText="1"/>
    </xf>
    <xf numFmtId="0" fontId="7" fillId="0" borderId="25" xfId="2" applyFont="1" applyFill="1" applyBorder="1" applyAlignment="1">
      <alignment horizontal="center" vertical="center" wrapText="1"/>
    </xf>
    <xf numFmtId="0" fontId="7" fillId="0" borderId="25" xfId="2" applyFont="1" applyFill="1" applyBorder="1" applyAlignment="1">
      <alignment vertical="center" wrapText="1"/>
    </xf>
    <xf numFmtId="0" fontId="0" fillId="0" borderId="25" xfId="0" applyFont="1" applyFill="1" applyBorder="1">
      <alignment vertical="center"/>
    </xf>
    <xf numFmtId="176" fontId="0" fillId="0" borderId="25" xfId="0" applyNumberFormat="1" applyFill="1" applyBorder="1">
      <alignment vertical="center"/>
    </xf>
    <xf numFmtId="0" fontId="12" fillId="0" borderId="25" xfId="2" applyFont="1" applyFill="1" applyBorder="1" applyAlignment="1">
      <alignment horizontal="center" vertical="center" wrapText="1"/>
    </xf>
    <xf numFmtId="0" fontId="1" fillId="0" borderId="0" xfId="1" applyFont="1" applyFill="1">
      <alignment vertical="center"/>
    </xf>
    <xf numFmtId="0" fontId="5" fillId="0" borderId="23" xfId="2" applyFont="1" applyFill="1" applyBorder="1" applyAlignment="1">
      <alignment horizontal="left" vertical="center" wrapText="1"/>
    </xf>
    <xf numFmtId="0" fontId="7" fillId="2" borderId="23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0" fontId="1" fillId="0" borderId="0" xfId="1" applyFill="1" applyBorder="1" applyAlignment="1">
      <alignment horizontal="center" vertical="center"/>
    </xf>
    <xf numFmtId="0" fontId="5" fillId="0" borderId="25" xfId="2" applyFont="1" applyFill="1" applyBorder="1" applyAlignment="1">
      <alignment vertical="center" wrapText="1"/>
    </xf>
    <xf numFmtId="0" fontId="1" fillId="0" borderId="25" xfId="1" applyFill="1" applyBorder="1" applyAlignment="1">
      <alignment horizontal="center" vertical="center"/>
    </xf>
    <xf numFmtId="0" fontId="7" fillId="0" borderId="23" xfId="2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center" vertical="center"/>
    </xf>
    <xf numFmtId="0" fontId="16" fillId="3" borderId="18" xfId="6" applyFont="1" applyFill="1" applyBorder="1" applyAlignment="1">
      <alignment horizontal="center" vertical="center"/>
    </xf>
    <xf numFmtId="0" fontId="17" fillId="3" borderId="18" xfId="7" applyFont="1" applyFill="1" applyBorder="1" applyAlignment="1">
      <alignment horizontal="center" vertical="center"/>
    </xf>
    <xf numFmtId="0" fontId="18" fillId="4" borderId="18" xfId="7" applyFont="1" applyFill="1" applyBorder="1" applyAlignment="1">
      <alignment horizontal="center" vertical="center" wrapText="1"/>
    </xf>
    <xf numFmtId="0" fontId="19" fillId="3" borderId="18" xfId="6" applyFont="1" applyFill="1" applyBorder="1" applyAlignment="1">
      <alignment horizontal="center" vertical="center" wrapText="1"/>
    </xf>
    <xf numFmtId="0" fontId="19" fillId="3" borderId="18" xfId="6" applyFont="1" applyFill="1" applyBorder="1" applyAlignment="1">
      <alignment horizontal="left" vertical="center" wrapText="1"/>
    </xf>
    <xf numFmtId="0" fontId="19" fillId="3" borderId="19" xfId="6" applyFont="1" applyFill="1" applyBorder="1" applyAlignment="1">
      <alignment horizontal="center" vertical="center" wrapText="1"/>
    </xf>
    <xf numFmtId="49" fontId="18" fillId="4" borderId="19" xfId="7" applyNumberFormat="1" applyFont="1" applyFill="1" applyBorder="1" applyAlignment="1">
      <alignment horizontal="center" vertical="center" wrapText="1"/>
    </xf>
    <xf numFmtId="0" fontId="20" fillId="3" borderId="0" xfId="6" applyFont="1" applyFill="1" applyAlignment="1">
      <alignment vertical="center" wrapText="1"/>
    </xf>
    <xf numFmtId="177" fontId="18" fillId="4" borderId="19" xfId="7" applyNumberFormat="1" applyFont="1" applyFill="1" applyBorder="1" applyAlignment="1">
      <alignment horizontal="center" vertical="center" wrapText="1"/>
    </xf>
    <xf numFmtId="177" fontId="0" fillId="0" borderId="12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5" borderId="6" xfId="0" applyNumberFormat="1" applyFill="1" applyBorder="1">
      <alignment vertical="center"/>
    </xf>
    <xf numFmtId="177" fontId="0" fillId="5" borderId="18" xfId="0" applyNumberFormat="1" applyFill="1" applyBorder="1">
      <alignment vertical="center"/>
    </xf>
    <xf numFmtId="177" fontId="0" fillId="0" borderId="0" xfId="0" applyNumberFormat="1" applyFill="1" applyBorder="1">
      <alignment vertical="center"/>
    </xf>
    <xf numFmtId="177" fontId="0" fillId="0" borderId="25" xfId="0" applyNumberFormat="1" applyFill="1" applyBorder="1">
      <alignment vertical="center"/>
    </xf>
    <xf numFmtId="177" fontId="0" fillId="0" borderId="21" xfId="0" applyNumberFormat="1" applyBorder="1">
      <alignment vertical="center"/>
    </xf>
    <xf numFmtId="177" fontId="0" fillId="5" borderId="2" xfId="0" applyNumberFormat="1" applyFill="1" applyBorder="1">
      <alignment vertical="center"/>
    </xf>
    <xf numFmtId="177" fontId="0" fillId="5" borderId="21" xfId="0" applyNumberFormat="1" applyFill="1" applyBorder="1">
      <alignment vertical="center"/>
    </xf>
    <xf numFmtId="177" fontId="0" fillId="5" borderId="3" xfId="0" applyNumberFormat="1" applyFill="1" applyBorder="1">
      <alignment vertical="center"/>
    </xf>
    <xf numFmtId="177" fontId="0" fillId="0" borderId="23" xfId="0" applyNumberFormat="1" applyBorder="1">
      <alignment vertical="center"/>
    </xf>
    <xf numFmtId="177" fontId="0" fillId="5" borderId="23" xfId="0" applyNumberFormat="1" applyFill="1" applyBorder="1">
      <alignment vertical="center"/>
    </xf>
    <xf numFmtId="177" fontId="1" fillId="0" borderId="0" xfId="1" applyNumberFormat="1" applyAlignment="1">
      <alignment horizontal="center" vertical="center"/>
    </xf>
    <xf numFmtId="177" fontId="0" fillId="5" borderId="7" xfId="0" applyNumberFormat="1" applyFill="1" applyBorder="1">
      <alignment vertical="center"/>
    </xf>
    <xf numFmtId="177" fontId="0" fillId="0" borderId="19" xfId="0" applyNumberFormat="1" applyBorder="1">
      <alignment vertical="center"/>
    </xf>
    <xf numFmtId="177" fontId="0" fillId="0" borderId="7" xfId="0" applyNumberFormat="1" applyBorder="1">
      <alignment vertical="center"/>
    </xf>
    <xf numFmtId="0" fontId="5" fillId="5" borderId="6" xfId="2" applyFont="1" applyFill="1" applyBorder="1" applyAlignment="1">
      <alignment horizontal="center" vertical="center" wrapText="1"/>
    </xf>
    <xf numFmtId="0" fontId="5" fillId="5" borderId="27" xfId="2" applyFont="1" applyFill="1" applyBorder="1" applyAlignment="1">
      <alignment horizontal="center" vertical="center" wrapText="1"/>
    </xf>
    <xf numFmtId="0" fontId="5" fillId="5" borderId="28" xfId="2" applyFont="1" applyFill="1" applyBorder="1" applyAlignment="1">
      <alignment horizontal="center" vertical="center" wrapText="1"/>
    </xf>
    <xf numFmtId="49" fontId="1" fillId="0" borderId="0" xfId="1" applyNumberFormat="1" applyAlignment="1">
      <alignment horizontal="center" vertical="center"/>
    </xf>
    <xf numFmtId="0" fontId="3" fillId="5" borderId="10" xfId="1" applyFont="1" applyFill="1" applyBorder="1" applyAlignment="1">
      <alignment horizontal="center" vertical="center"/>
    </xf>
    <xf numFmtId="0" fontId="1" fillId="5" borderId="10" xfId="1" applyFill="1" applyBorder="1" applyAlignment="1">
      <alignment horizontal="center" vertical="center"/>
    </xf>
    <xf numFmtId="0" fontId="1" fillId="5" borderId="26" xfId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13" fillId="5" borderId="9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1" xfId="2" applyFont="1" applyFill="1" applyBorder="1" applyAlignment="1">
      <alignment horizontal="center" vertical="center" wrapText="1"/>
    </xf>
    <xf numFmtId="0" fontId="3" fillId="5" borderId="26" xfId="1" applyFont="1" applyFill="1" applyBorder="1" applyAlignment="1">
      <alignment horizontal="center" vertical="center"/>
    </xf>
    <xf numFmtId="0" fontId="1" fillId="5" borderId="5" xfId="1" applyFill="1" applyBorder="1" applyAlignment="1">
      <alignment horizontal="center" vertical="center"/>
    </xf>
    <xf numFmtId="0" fontId="1" fillId="5" borderId="1" xfId="1" applyFill="1" applyBorder="1" applyAlignment="1">
      <alignment horizontal="center" vertical="center"/>
    </xf>
  </cellXfs>
  <cellStyles count="8">
    <cellStyle name="一般" xfId="0" builtinId="0"/>
    <cellStyle name="一般 2" xfId="1"/>
    <cellStyle name="一般 2 2" xfId="2"/>
    <cellStyle name="一般 3" xfId="6"/>
    <cellStyle name="一般_Sheet1" xfId="7"/>
    <cellStyle name="報價單含折扣(麥兒台北)_不分頁_xl36" xfId="3"/>
    <cellStyle name="報價單含折扣(麥兒台北)_不分頁_xl38" xfId="4"/>
    <cellStyle name="報價單含折扣(麥兒台北)_不分頁_xl4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/&#23792;&#27704;/3.&#38321;&#35712;/105&#24180;/104&#23416;&#24180;&#24230;&#34255;&#26360;&#37327;/&#32218;&#19978;&#22635;&#22577;/&#33457;&#34030;&#32291;&#20809;&#24489;&#37129;&#20809;&#24489;&#22283;&#27665;&#23567;&#23416;.xls" TargetMode="External"/><Relationship Id="rId18" Type="http://schemas.openxmlformats.org/officeDocument/2006/relationships/externalLinkPath" Target="/&#23792;&#27704;/3.&#38321;&#35712;/105&#24180;/104&#23416;&#24180;&#24230;&#34255;&#26360;&#37327;/&#32218;&#19978;&#22635;&#22577;/&#33457;&#34030;&#32291;&#21513;&#23433;&#37129;&#20809;&#33775;&#22283;&#27665;&#23567;&#23416;.xls" TargetMode="External"/><Relationship Id="rId26" Type="http://schemas.openxmlformats.org/officeDocument/2006/relationships/externalLinkPath" Target="/&#23792;&#27704;/3.&#38321;&#35712;/105&#24180;/104&#23416;&#24180;&#24230;&#34255;&#26360;&#37327;/&#32218;&#19978;&#22635;&#22577;/&#33457;&#34030;&#32291;&#31168;&#26519;&#37129;&#23815;&#24503;&#22283;&#27665;&#23567;&#23416;.xls" TargetMode="External"/><Relationship Id="rId39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24544;&#23389;&#22283;&#27665;&#23567;&#23416;.xls" TargetMode="External"/><Relationship Id="rId21" Type="http://schemas.openxmlformats.org/officeDocument/2006/relationships/externalLinkPath" Target="/&#23792;&#27704;/3.&#38321;&#35712;/105&#24180;/104&#23416;&#24180;&#24230;&#34255;&#26360;&#37327;/&#32218;&#19978;&#22635;&#22577;/&#33457;&#34030;&#32291;&#21513;&#23433;&#37129;&#31291;&#39321;&#22283;&#27665;&#23567;&#23416;.xls" TargetMode="External"/><Relationship Id="rId34" Type="http://schemas.openxmlformats.org/officeDocument/2006/relationships/externalLinkPath" Target="/&#23792;&#27704;/3.&#38321;&#35712;/105&#24180;/104&#23416;&#24180;&#24230;&#34255;&#26360;&#37327;/&#32218;&#19978;&#22635;&#22577;/&#33457;&#34030;&#32291;&#21331;&#28330;&#37129;&#23833;&#23665;&#22283;&#27665;&#23567;&#23416;.xls" TargetMode="External"/><Relationship Id="rId42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26126;&#32681;&#22283;&#27665;&#23567;&#23416;.xls" TargetMode="External"/><Relationship Id="rId47" Type="http://schemas.openxmlformats.org/officeDocument/2006/relationships/externalLinkPath" Target="/&#23792;&#27704;/3.&#38321;&#35712;/105&#24180;/104&#23416;&#24180;&#24230;&#34255;&#26360;&#37327;/&#32218;&#19978;&#22635;&#22577;/&#33457;&#34030;&#32291;&#23500;&#37324;&#37129;&#27704;&#35920;&#22283;&#27665;&#23567;&#23416;.xls" TargetMode="External"/><Relationship Id="rId50" Type="http://schemas.openxmlformats.org/officeDocument/2006/relationships/externalLinkPath" Target="/&#23792;&#27704;/3.&#38321;&#35712;/105&#24180;/104&#23416;&#24180;&#24230;&#34255;&#26360;&#37327;/&#32218;&#19978;&#22635;&#22577;/&#33457;&#34030;&#32291;&#23500;&#37324;&#37129;&#26481;&#31481;&#22283;&#27665;&#23567;&#23416;.xls" TargetMode="External"/><Relationship Id="rId55" Type="http://schemas.openxmlformats.org/officeDocument/2006/relationships/externalLinkPath" Target="/&#23792;&#27704;/3.&#38321;&#35712;/105&#24180;/104&#23416;&#24180;&#24230;&#34255;&#26360;&#37327;/&#32218;&#19978;&#22635;&#22577;/&#33457;&#34030;&#32291;&#26032;&#22478;&#37129;&#21271;&#22484;&#22283;&#27665;&#23567;&#23416;.xls" TargetMode="External"/><Relationship Id="rId63" Type="http://schemas.openxmlformats.org/officeDocument/2006/relationships/externalLinkPath" Target="/&#23792;&#27704;/3.&#38321;&#35712;/105&#24180;/104&#23416;&#24180;&#24230;&#34255;&#26360;&#37327;/&#32218;&#19978;&#22635;&#22577;/&#33457;&#34030;&#32291;&#29790;&#31319;&#37129;&#33310;&#40372;&#22283;&#27665;&#23567;&#23416;.xls" TargetMode="External"/><Relationship Id="rId68" Type="http://schemas.openxmlformats.org/officeDocument/2006/relationships/externalLinkPath" Target="/&#23792;&#27704;/3.&#38321;&#35712;/105&#24180;/104&#23416;&#24180;&#24230;&#34255;&#26360;&#37327;/&#32218;&#19978;&#22635;&#22577;/&#33457;&#34030;&#32291;&#33836;&#27054;&#37129;&#32005;&#33865;&#22283;&#27665;&#23567;&#23416;.xls" TargetMode="External"/><Relationship Id="rId76" Type="http://schemas.openxmlformats.org/officeDocument/2006/relationships/externalLinkPath" Target="/&#23792;&#27704;/3.&#38321;&#35712;/105&#24180;/104&#23416;&#24180;&#24230;&#34255;&#26360;&#37327;/&#32218;&#19978;&#22635;&#22577;/&#33457;&#34030;&#32291;&#22781;&#35920;&#37129;&#22781;&#35920;&#22283;&#27665;&#23567;&#23416;.xls" TargetMode="External"/><Relationship Id="rId84" Type="http://schemas.openxmlformats.org/officeDocument/2006/relationships/externalLinkPath" Target="/&#23792;&#27704;/3.&#38321;&#35712;/105&#24180;/104&#23416;&#24180;&#24230;&#34255;&#26360;&#37327;/&#32218;&#19978;&#22635;&#22577;/&#33457;&#34030;&#32291;&#35920;&#28657;&#37129;&#26032;&#31038;&#22283;&#27665;&#23567;&#23416;.xls" TargetMode="External"/><Relationship Id="rId7" Type="http://schemas.openxmlformats.org/officeDocument/2006/relationships/externalLinkPath" Target="/&#23792;&#27704;/3.&#38321;&#35712;/105&#24180;/104&#23416;&#24180;&#24230;&#34255;&#26360;&#37327;/&#32218;&#19978;&#22635;&#22577;/&#33457;&#34030;&#32291;&#29577;&#37324;&#37806;&#39640;&#23534;&#22283;&#27665;&#23567;&#23416;.xls" TargetMode="External"/><Relationship Id="rId71" Type="http://schemas.openxmlformats.org/officeDocument/2006/relationships/externalLinkPath" Target="/&#23792;&#27704;/3.&#38321;&#35712;/105&#24180;/104&#23416;&#24180;&#24230;&#34255;&#26360;&#37327;/&#32218;&#19978;&#22635;&#22577;/&#33457;&#34030;&#32291;&#22781;&#35920;&#37129;&#26376;&#30473;&#22283;&#27665;&#23567;&#23416;.xls" TargetMode="External"/><Relationship Id="rId2" Type="http://schemas.openxmlformats.org/officeDocument/2006/relationships/externalLinkPath" Target="/&#23792;&#27704;/3.&#38321;&#35712;/105&#24180;/104&#23416;&#24180;&#24230;&#34255;&#26360;&#37327;/&#32218;&#19978;&#22635;&#22577;/&#33457;&#34030;&#32291;&#29577;&#37324;&#37806;&#22823;&#31161;&#22283;&#27665;&#23567;&#23416;.xls" TargetMode="External"/><Relationship Id="rId16" Type="http://schemas.openxmlformats.org/officeDocument/2006/relationships/externalLinkPath" Target="/&#23792;&#27704;/3.&#38321;&#35712;/105&#24180;/104&#23416;&#24180;&#24230;&#34255;&#26360;&#37327;/&#32218;&#19978;&#22635;&#22577;/&#33457;&#34030;&#32291;&#21513;&#23433;&#37129;&#22826;&#26124;&#22283;&#27665;&#23567;&#23416;.xls" TargetMode="External"/><Relationship Id="rId29" Type="http://schemas.openxmlformats.org/officeDocument/2006/relationships/externalLinkPath" Target="/&#23792;&#27704;/3.&#38321;&#35712;/105&#24180;/104&#23416;&#24180;&#24230;&#34255;&#26360;&#37327;/&#32218;&#19978;&#22635;&#22577;/&#33457;&#34030;&#32291;&#21331;&#28330;&#37129;&#22826;&#24179;&#22283;&#27665;&#23567;&#23416;.xls" TargetMode="External"/><Relationship Id="rId11" Type="http://schemas.openxmlformats.org/officeDocument/2006/relationships/externalLinkPath" Target="/&#23792;&#27704;/3.&#38321;&#35712;/105&#24180;/104&#23416;&#24180;&#24230;&#34255;&#26360;&#37327;/&#32218;&#19978;&#22635;&#22577;/&#33457;&#34030;&#32291;&#20809;&#24489;&#37129;&#22823;&#36914;&#22283;&#27665;&#23567;&#23416;.xls" TargetMode="External"/><Relationship Id="rId24" Type="http://schemas.openxmlformats.org/officeDocument/2006/relationships/externalLinkPath" Target="/&#23792;&#27704;/3.&#38321;&#35712;/105&#24180;/104&#23416;&#24180;&#24230;&#34255;&#26360;&#37327;/&#32218;&#19978;&#22635;&#22577;/&#33457;&#34030;&#32291;&#31168;&#26519;&#37129;&#35199;&#23542;&#22283;&#27665;&#23567;&#23416;.xls" TargetMode="External"/><Relationship Id="rId32" Type="http://schemas.openxmlformats.org/officeDocument/2006/relationships/externalLinkPath" Target="/&#23792;&#27704;/3.&#38321;&#35712;/105&#24180;/104&#23416;&#24180;&#24230;&#34255;&#26360;&#37327;/&#32218;&#19978;&#22635;&#22577;/&#33457;&#34030;&#32291;&#21331;&#28330;&#37129;&#21331;&#26963;&#22283;&#27665;&#23567;&#23416;.xls" TargetMode="External"/><Relationship Id="rId37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20013;&#33775;&#22283;&#27665;&#23567;&#23416;.xls" TargetMode="External"/><Relationship Id="rId40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26126;&#24677;&#22283;&#27665;&#23567;&#23416;.xls" TargetMode="External"/><Relationship Id="rId45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24489;&#33288;&#22283;&#27665;&#23567;&#23416;.xls" TargetMode="External"/><Relationship Id="rId53" Type="http://schemas.openxmlformats.org/officeDocument/2006/relationships/externalLinkPath" Target="/&#23792;&#27704;/3.&#38321;&#35712;/105&#24180;/104&#23416;&#24180;&#24230;&#34255;&#26360;&#37327;/&#32218;&#19978;&#22635;&#22577;/&#33457;&#34030;&#32291;&#23500;&#37324;&#37129;&#33836;&#23527;&#22283;&#27665;&#23567;&#23416;.xls" TargetMode="External"/><Relationship Id="rId58" Type="http://schemas.openxmlformats.org/officeDocument/2006/relationships/externalLinkPath" Target="/&#23792;&#27704;/3.&#38321;&#35712;/105&#24180;/104&#23416;&#24180;&#24230;&#34255;&#26360;&#37327;/&#32218;&#19978;&#22635;&#22577;/&#33457;&#34030;&#32291;&#26032;&#22478;&#37129;&#22025;&#37324;&#22283;&#27665;&#23567;&#23416;.xls" TargetMode="External"/><Relationship Id="rId66" Type="http://schemas.openxmlformats.org/officeDocument/2006/relationships/externalLinkPath" Target="/&#23792;&#27704;/3.&#38321;&#35712;/105&#24180;/104&#23416;&#24180;&#24230;&#34255;&#26360;&#37327;/&#32218;&#19978;&#22635;&#22577;/&#33457;&#34030;&#32291;&#33836;&#27054;&#37129;&#35211;&#26228;&#22283;&#27665;&#23567;&#23416;.xls" TargetMode="External"/><Relationship Id="rId74" Type="http://schemas.openxmlformats.org/officeDocument/2006/relationships/externalLinkPath" Target="/&#23792;&#27704;/3.&#38321;&#35712;/105&#24180;/104&#23416;&#24180;&#24230;&#34255;&#26360;&#37327;/&#32218;&#19978;&#22635;&#22577;/&#33457;&#34030;&#32291;&#22781;&#35920;&#37129;&#24535;&#23416;&#22283;&#27665;&#23567;&#23416;.xls" TargetMode="External"/><Relationship Id="rId79" Type="http://schemas.openxmlformats.org/officeDocument/2006/relationships/externalLinkPath" Target="/&#23792;&#27704;/3.&#38321;&#35712;/105&#24180;/104&#23416;&#24180;&#24230;&#34255;&#26360;&#37327;/&#32218;&#19978;&#22635;&#22577;/&#33457;&#34030;&#32291;&#40179;&#26519;&#37806;&#26519;&#27054;&#22283;&#27665;&#23567;&#23416;.xls" TargetMode="External"/><Relationship Id="rId87" Type="http://schemas.openxmlformats.org/officeDocument/2006/relationships/printerSettings" Target="../printerSettings/printerSettings1.bin"/><Relationship Id="rId5" Type="http://schemas.openxmlformats.org/officeDocument/2006/relationships/externalLinkPath" Target="/&#23792;&#27704;/3.&#38321;&#35712;/105&#24180;/104&#23416;&#24180;&#24230;&#34255;&#26360;&#37327;/&#32218;&#19978;&#22635;&#22577;/&#33457;&#34030;&#32291;&#29577;&#37324;&#37806;&#26494;&#28006;&#22283;&#27665;&#23567;&#23416;.xls" TargetMode="External"/><Relationship Id="rId61" Type="http://schemas.openxmlformats.org/officeDocument/2006/relationships/externalLinkPath" Target="/&#23792;&#27704;/3.&#38321;&#35712;/105&#24180;/104&#23416;&#24180;&#24230;&#34255;&#26360;&#37327;/&#32218;&#19978;&#22635;&#22577;/&#33457;&#34030;&#32291;&#29790;&#31319;&#37129;&#29790;&#32654;&#22283;&#27665;&#23567;&#23416;.xls" TargetMode="External"/><Relationship Id="rId82" Type="http://schemas.openxmlformats.org/officeDocument/2006/relationships/externalLinkPath" Target="/&#23792;&#27704;/3.&#38321;&#35712;/105&#24180;/104&#23416;&#24180;&#24230;&#34255;&#26360;&#37327;/&#32218;&#19978;&#22635;&#22577;/&#33457;&#34030;&#32291;&#40179;&#26519;&#37806;&#40179;&#26519;&#22283;&#27665;&#23567;&#23416;.xls" TargetMode="External"/><Relationship Id="rId19" Type="http://schemas.openxmlformats.org/officeDocument/2006/relationships/externalLinkPath" Target="/&#23792;&#27704;/3.&#38321;&#35712;/105&#24180;/104&#23416;&#24180;&#24230;&#34255;&#26360;&#37327;/&#32218;&#19978;&#22635;&#22577;/&#33457;&#34030;&#32291;&#21513;&#23433;&#37129;&#21513;&#23433;&#22283;&#27665;&#23567;&#23416;.xls" TargetMode="External"/><Relationship Id="rId4" Type="http://schemas.openxmlformats.org/officeDocument/2006/relationships/externalLinkPath" Target="/&#23792;&#27704;/3.&#38321;&#35712;/105&#24180;/104&#23416;&#24180;&#24230;&#34255;&#26360;&#37327;/&#32218;&#19978;&#22635;&#22577;/&#33457;&#34030;&#32291;&#29577;&#37324;&#37806;&#29577;&#37324;&#22283;&#27665;&#23567;&#23416;.xls" TargetMode="External"/><Relationship Id="rId9" Type="http://schemas.openxmlformats.org/officeDocument/2006/relationships/externalLinkPath" Target="/&#23792;&#27704;/3.&#38321;&#35712;/105&#24180;/104&#23416;&#24180;&#24230;&#34255;&#26360;&#37327;/&#32218;&#19978;&#22635;&#22577;/&#33457;&#34030;&#32291;&#29577;&#37324;&#37806;&#27138;&#21512;&#22283;&#27665;&#23567;&#23416;.xls" TargetMode="External"/><Relationship Id="rId14" Type="http://schemas.openxmlformats.org/officeDocument/2006/relationships/externalLinkPath" Target="/&#23792;&#27704;/3.&#38321;&#35712;/105&#24180;/104&#23416;&#24180;&#24230;&#34255;&#26360;&#37327;/&#32218;&#19978;&#22635;&#22577;/&#33457;&#34030;&#32291;&#20809;&#24489;&#37129;&#35199;&#23500;&#22283;&#27665;&#23567;&#23416;.xls" TargetMode="External"/><Relationship Id="rId22" Type="http://schemas.openxmlformats.org/officeDocument/2006/relationships/externalLinkPath" Target="/&#23792;&#27704;/3.&#38321;&#35712;/105&#24180;/104&#23416;&#24180;&#24230;&#34255;&#26360;&#37327;/&#32218;&#19978;&#22635;&#22577;/&#33457;&#34030;&#32291;&#31168;&#26519;&#37129;&#25991;&#34349;&#22283;&#27665;&#23567;&#23416;.xls" TargetMode="External"/><Relationship Id="rId27" Type="http://schemas.openxmlformats.org/officeDocument/2006/relationships/externalLinkPath" Target="/&#23792;&#27704;/3.&#38321;&#35712;/105&#24180;/104&#23416;&#24180;&#24230;&#34255;&#26360;&#37327;/&#32218;&#19978;&#22635;&#22577;/&#33457;&#34030;&#32291;&#31168;&#26519;&#37129;&#23500;&#19990;&#22283;&#27665;&#23567;&#23416;.xls" TargetMode="External"/><Relationship Id="rId30" Type="http://schemas.openxmlformats.org/officeDocument/2006/relationships/externalLinkPath" Target="/&#23792;&#27704;/3.&#38321;&#35712;/105&#24180;/104&#23416;&#24180;&#24230;&#34255;&#26360;&#37327;/&#32218;&#19978;&#22635;&#22577;/&#33457;&#34030;&#32291;&#21331;&#28330;&#37129;&#31435;&#23665;&#22283;&#27665;&#23567;&#23416;.xls" TargetMode="External"/><Relationship Id="rId35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20013;&#27491;&#22283;&#27665;&#23567;&#23416;.xls" TargetMode="External"/><Relationship Id="rId43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26126;&#31150;&#22283;&#27665;&#23567;&#23416;.xls" TargetMode="External"/><Relationship Id="rId48" Type="http://schemas.openxmlformats.org/officeDocument/2006/relationships/externalLinkPath" Target="/&#23792;&#27704;/3.&#38321;&#35712;/105&#24180;/104&#23416;&#24180;&#24230;&#34255;&#26360;&#37327;/&#32218;&#19978;&#22635;&#22577;/&#33457;&#34030;&#32291;&#23500;&#37324;&#37129;&#21555;&#27743;&#22283;&#27665;&#23567;&#23416;.xls" TargetMode="External"/><Relationship Id="rId56" Type="http://schemas.openxmlformats.org/officeDocument/2006/relationships/externalLinkPath" Target="/&#23792;&#27704;/3.&#38321;&#35712;/105&#24180;/104&#23416;&#24180;&#24230;&#34255;&#26360;&#37327;/&#32218;&#19978;&#22635;&#22577;/&#33457;&#34030;&#32291;&#26032;&#22478;&#37129;&#24247;&#27138;&#22283;&#27665;&#23567;&#23416;.xls" TargetMode="External"/><Relationship Id="rId64" Type="http://schemas.openxmlformats.org/officeDocument/2006/relationships/externalLinkPath" Target="/&#23792;&#27704;/3.&#38321;&#35712;/105&#24180;/104&#23416;&#24180;&#24230;&#34255;&#26360;&#37327;/&#32218;&#19978;&#22635;&#22577;/&#33457;&#34030;&#32291;&#29790;&#31319;&#37129;&#40372;&#23713;&#22283;&#27665;&#23567;&#23416;.xls" TargetMode="External"/><Relationship Id="rId69" Type="http://schemas.openxmlformats.org/officeDocument/2006/relationships/externalLinkPath" Target="/&#23792;&#27704;/3.&#38321;&#35712;/105&#24180;/104&#23416;&#24180;&#24230;&#34255;&#26360;&#37327;/&#32218;&#19978;&#22635;&#22577;/&#33457;&#34030;&#32291;&#33836;&#27054;&#37129;&#39340;&#36960;&#22283;&#27665;&#23567;&#23416;.xls" TargetMode="External"/><Relationship Id="rId77" Type="http://schemas.openxmlformats.org/officeDocument/2006/relationships/externalLinkPath" Target="/&#23792;&#27704;/3.&#38321;&#35712;/105&#24180;/104&#23416;&#24180;&#24230;&#34255;&#26360;&#37327;/&#32218;&#19978;&#22635;&#22577;/&#33457;&#34030;&#32291;&#22781;&#35920;&#37129;&#35920;&#23665;&#22283;&#27665;&#23567;&#23416;.xls" TargetMode="External"/><Relationship Id="rId8" Type="http://schemas.openxmlformats.org/officeDocument/2006/relationships/externalLinkPath" Target="/&#23792;&#27704;/3.&#38321;&#35712;/105&#24180;/104&#23416;&#24180;&#24230;&#34255;&#26360;&#37327;/&#32218;&#19978;&#22635;&#22577;/&#33457;&#34030;&#32291;&#29577;&#37324;&#37806;&#24503;&#27494;&#22283;&#27665;&#23567;&#23416;.xls" TargetMode="External"/><Relationship Id="rId51" Type="http://schemas.openxmlformats.org/officeDocument/2006/relationships/externalLinkPath" Target="/&#23792;&#27704;/3.&#38321;&#35712;/105&#24180;/104&#23416;&#24180;&#24230;&#34255;&#26360;&#37327;/&#32218;&#19978;&#22635;&#22577;/&#33457;&#34030;&#32291;&#23500;&#37324;&#37129;&#26481;&#37324;&#22283;&#27665;&#23567;&#23416;.xls" TargetMode="External"/><Relationship Id="rId72" Type="http://schemas.openxmlformats.org/officeDocument/2006/relationships/externalLinkPath" Target="/&#23792;&#27704;/3.&#38321;&#35712;/105&#24180;/104&#23416;&#24180;&#24230;&#34255;&#26360;&#37327;/&#32218;&#19978;&#22635;&#22577;/&#33457;&#34030;&#32291;&#22781;&#35920;&#37129;&#27700;&#29833;&#22283;&#27665;&#23567;&#23416;.xls" TargetMode="External"/><Relationship Id="rId80" Type="http://schemas.openxmlformats.org/officeDocument/2006/relationships/externalLinkPath" Target="/&#23792;&#27704;/3.&#38321;&#35712;/105&#24180;/104&#23416;&#24180;&#24230;&#34255;&#26360;&#37327;/&#32218;&#19978;&#22635;&#22577;/&#33457;&#34030;&#32291;&#40179;&#26519;&#37806;&#38263;&#27211;&#22283;&#27665;&#23567;&#23416;.xls" TargetMode="External"/><Relationship Id="rId85" Type="http://schemas.openxmlformats.org/officeDocument/2006/relationships/externalLinkPath" Target="/&#23792;&#27704;/3.&#38321;&#35712;/105&#24180;/104&#23416;&#24180;&#24230;&#34255;&#26360;&#37327;/&#32218;&#19978;&#22635;&#22577;/&#33457;&#34030;&#32291;&#35920;&#28657;&#37129;&#38748;&#28006;&#22283;&#27665;&#23567;&#23416;.xls" TargetMode="External"/><Relationship Id="rId3" Type="http://schemas.openxmlformats.org/officeDocument/2006/relationships/externalLinkPath" Target="/&#23792;&#27704;/3.&#38321;&#35712;/105&#24180;/104&#23416;&#24180;&#24230;&#34255;&#26360;&#37327;/&#32218;&#19978;&#22635;&#22577;/&#33457;&#34030;&#32291;&#29577;&#37324;&#37806;&#20013;&#22478;&#22283;&#27665;&#23567;&#23416;.xls" TargetMode="External"/><Relationship Id="rId12" Type="http://schemas.openxmlformats.org/officeDocument/2006/relationships/externalLinkPath" Target="/&#23792;&#27704;/3.&#38321;&#35712;/105&#24180;/104&#23416;&#24180;&#24230;&#34255;&#26360;&#37327;/&#32218;&#19978;&#22635;&#22577;/&#33457;&#34030;&#32291;&#20809;&#24489;&#37129;&#22826;&#24052;&#22641;&#22283;&#27665;&#23567;&#23416;.xls" TargetMode="External"/><Relationship Id="rId17" Type="http://schemas.openxmlformats.org/officeDocument/2006/relationships/externalLinkPath" Target="/&#23792;&#27704;/3.&#38321;&#35712;/105&#24180;/104&#23416;&#24180;&#24230;&#34255;&#26360;&#37327;/&#32218;&#19978;&#22635;&#22577;/&#33457;&#34030;&#32291;&#21513;&#23433;&#37129;&#21271;&#26124;&#22283;&#27665;&#23567;&#23416;.xls" TargetMode="External"/><Relationship Id="rId25" Type="http://schemas.openxmlformats.org/officeDocument/2006/relationships/externalLinkPath" Target="/&#23792;&#27704;/3.&#38321;&#35712;/105&#24180;/104&#23416;&#24180;&#24230;&#34255;&#26360;&#37327;/&#32218;&#19978;&#22635;&#22577;/&#33457;&#34030;&#32291;&#31168;&#26519;&#37129;&#20339;&#27665;&#22283;&#27665;&#23567;&#23416;.xls" TargetMode="External"/><Relationship Id="rId33" Type="http://schemas.openxmlformats.org/officeDocument/2006/relationships/externalLinkPath" Target="/&#23792;&#27704;/3.&#38321;&#35712;/105&#24180;/104&#23416;&#24180;&#24230;&#34255;&#26360;&#37327;/&#32218;&#19978;&#22635;&#22577;/&#33457;&#34030;&#32291;&#21331;&#28330;&#37129;&#21331;&#27138;&#22283;&#27665;&#23567;&#23416;.xls" TargetMode="External"/><Relationship Id="rId38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21271;&#28657;&#22283;&#27665;&#23567;&#23416;.xls" TargetMode="External"/><Relationship Id="rId46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37956;&#24375;&#22283;&#27665;&#23567;&#23416;.xls" TargetMode="External"/><Relationship Id="rId59" Type="http://schemas.openxmlformats.org/officeDocument/2006/relationships/externalLinkPath" Target="/&#23792;&#27704;/3.&#38321;&#35712;/105&#24180;/104&#23416;&#24180;&#24230;&#34255;&#26360;&#37327;/&#32218;&#19978;&#22635;&#22577;/&#33457;&#34030;&#32291;&#29790;&#31319;&#37129;&#22855;&#32654;&#22283;&#27665;&#23567;&#23416;.xls" TargetMode="External"/><Relationship Id="rId67" Type="http://schemas.openxmlformats.org/officeDocument/2006/relationships/externalLinkPath" Target="/&#23792;&#27704;/3.&#38321;&#35712;/105&#24180;/104&#23416;&#24180;&#24230;&#34255;&#26360;&#37327;/&#32218;&#19978;&#22635;&#22577;/&#33457;&#34030;&#32291;&#33836;&#27054;&#37129;&#26126;&#21033;&#22283;&#27665;&#23567;&#23416;.xls" TargetMode="External"/><Relationship Id="rId20" Type="http://schemas.openxmlformats.org/officeDocument/2006/relationships/externalLinkPath" Target="/&#23792;&#27704;/3.&#38321;&#35712;/105&#24180;/104&#23416;&#24180;&#24230;&#34255;&#26360;&#37327;/&#32218;&#19978;&#22635;&#22577;/&#33457;&#34030;&#32291;&#21513;&#23433;&#37129;&#23452;&#26124;&#22283;&#27665;&#23567;&#23416;.xls" TargetMode="External"/><Relationship Id="rId41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26126;&#24265;&#22283;&#27665;&#23567;&#23416;.xls" TargetMode="External"/><Relationship Id="rId54" Type="http://schemas.openxmlformats.org/officeDocument/2006/relationships/externalLinkPath" Target="/&#23792;&#27704;/3.&#38321;&#35712;/105&#24180;/104&#23416;&#24180;&#24230;&#34255;&#26360;&#37327;/&#32218;&#19978;&#22635;&#22577;/&#33457;&#34030;&#32291;&#23500;&#37324;&#37129;&#23416;&#30000;&#22283;&#27665;&#23567;&#23416;.xls" TargetMode="External"/><Relationship Id="rId62" Type="http://schemas.openxmlformats.org/officeDocument/2006/relationships/externalLinkPath" Target="/&#23792;&#27704;/3.&#38321;&#35712;/105&#24180;/104&#23416;&#24180;&#24230;&#34255;&#26360;&#37327;/&#32218;&#19978;&#22635;&#22577;/&#33457;&#34030;&#32291;&#29790;&#31319;&#37129;&#29790;&#31319;&#22283;&#27665;&#23567;&#23416;.xls" TargetMode="External"/><Relationship Id="rId70" Type="http://schemas.openxmlformats.org/officeDocument/2006/relationships/externalLinkPath" Target="/&#23792;&#27704;/3.&#38321;&#35712;/105&#24180;/104&#23416;&#24180;&#24230;&#34255;&#26360;&#37327;/&#32218;&#19978;&#22635;&#22577;/&#33457;&#34030;&#32291;&#33836;&#27054;&#37129;&#33836;&#27054;&#22283;&#27665;&#23567;&#23416;.xls" TargetMode="External"/><Relationship Id="rId75" Type="http://schemas.openxmlformats.org/officeDocument/2006/relationships/externalLinkPath" Target="/&#23792;&#27704;/3.&#38321;&#35712;/105&#24180;/104&#23416;&#24180;&#24230;&#34255;&#26360;&#37327;/&#32218;&#19978;&#22635;&#22577;/&#33457;&#34030;&#32291;&#22781;&#35920;&#37129;&#28330;&#21475;&#22283;&#27665;&#23567;&#23416;.xls" TargetMode="External"/><Relationship Id="rId83" Type="http://schemas.openxmlformats.org/officeDocument/2006/relationships/externalLinkPath" Target="/&#23792;&#27704;/3.&#38321;&#35712;/105&#24180;/104&#23416;&#24180;&#24230;&#34255;&#26360;&#37327;/&#32218;&#19978;&#22635;&#22577;/&#33457;&#34030;&#32291;&#35920;&#28657;&#37129;&#28207;&#21475;&#22283;&#27665;&#23567;&#23416;.xls" TargetMode="External"/><Relationship Id="rId1" Type="http://schemas.openxmlformats.org/officeDocument/2006/relationships/externalLinkPath" Target="/&#23792;&#27704;/3.&#38321;&#35712;/105&#24180;/104&#23416;&#24180;&#24230;&#34255;&#26360;&#37327;/&#32218;&#19978;&#22635;&#22577;/&#33457;&#34030;&#32291;&#29577;&#37324;&#37806;&#19977;&#27665;&#22283;&#27665;&#23567;&#23416;.xls" TargetMode="External"/><Relationship Id="rId6" Type="http://schemas.openxmlformats.org/officeDocument/2006/relationships/externalLinkPath" Target="/&#23792;&#27704;/3.&#38321;&#35712;/105&#24180;/104&#23416;&#24180;&#24230;&#34255;&#26360;&#37327;/&#32218;&#19978;&#22635;&#22577;/&#33457;&#34030;&#32291;&#29577;&#37324;&#37806;&#38263;&#33391;&#22283;&#27665;&#23567;&#23416;.xls" TargetMode="External"/><Relationship Id="rId15" Type="http://schemas.openxmlformats.org/officeDocument/2006/relationships/externalLinkPath" Target="/&#23792;&#27704;/3.&#38321;&#35712;/105&#24180;/104&#23416;&#24180;&#24230;&#34255;&#26360;&#37327;/&#32218;&#19978;&#22635;&#22577;/&#33457;&#34030;&#32291;&#21513;&#23433;&#37129;&#21270;&#20161;&#22283;&#27665;&#23567;&#23416;.xls" TargetMode="External"/><Relationship Id="rId23" Type="http://schemas.openxmlformats.org/officeDocument/2006/relationships/externalLinkPath" Target="/&#23792;&#27704;/3.&#38321;&#35712;/105&#24180;/104&#23416;&#24180;&#24230;&#34255;&#26360;&#37327;/&#32218;&#19978;&#22635;&#22577;/&#33457;&#34030;&#32291;&#31168;&#26519;&#37129;&#27700;&#28304;&#22283;&#27665;&#23567;&#23416;.xls" TargetMode="External"/><Relationship Id="rId28" Type="http://schemas.openxmlformats.org/officeDocument/2006/relationships/externalLinkPath" Target="/&#23792;&#27704;/3.&#38321;&#35712;/105&#24180;/104&#23416;&#24180;&#24230;&#34255;&#26360;&#37327;/&#32218;&#19978;&#22635;&#22577;/&#33457;&#34030;&#32291;&#31168;&#26519;&#37129;&#37509;&#38272;&#22283;&#27665;&#23567;&#23416;.xls" TargetMode="External"/><Relationship Id="rId36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20013;&#21407;&#22283;&#27665;&#23567;&#23416;.xls" TargetMode="External"/><Relationship Id="rId49" Type="http://schemas.openxmlformats.org/officeDocument/2006/relationships/externalLinkPath" Target="/&#23792;&#27704;/3.&#38321;&#35712;/105&#24180;/104&#23416;&#24180;&#24230;&#34255;&#26360;&#37327;/&#32218;&#19978;&#22635;&#22577;/&#33457;&#34030;&#32291;&#23500;&#37324;&#37129;&#26126;&#37324;&#22283;&#27665;&#23567;&#23416;.xls" TargetMode="External"/><Relationship Id="rId57" Type="http://schemas.openxmlformats.org/officeDocument/2006/relationships/externalLinkPath" Target="/&#23792;&#27704;/3.&#38321;&#35712;/105&#24180;/104&#23416;&#24180;&#24230;&#34255;&#26360;&#37327;/&#32218;&#19978;&#22635;&#22577;/&#33457;&#34030;&#32291;&#26032;&#22478;&#37129;&#26032;&#22478;&#22283;&#27665;&#23567;&#23416;.xls" TargetMode="External"/><Relationship Id="rId10" Type="http://schemas.openxmlformats.org/officeDocument/2006/relationships/externalLinkPath" Target="/&#23792;&#27704;/3.&#38321;&#35712;/105&#24180;/104&#23416;&#24180;&#24230;&#34255;&#26360;&#37327;/&#32218;&#19978;&#22635;&#22577;/&#33457;&#34030;&#32291;&#29577;&#37324;&#37806;&#35264;&#38899;&#22283;&#27665;&#23567;&#23416;.xls" TargetMode="External"/><Relationship Id="rId31" Type="http://schemas.openxmlformats.org/officeDocument/2006/relationships/externalLinkPath" Target="/&#23792;&#27704;/3.&#38321;&#35712;/105&#24180;/104&#23416;&#24180;&#24230;&#34255;&#26360;&#37327;/&#32218;&#19978;&#22635;&#22577;/&#33457;&#34030;&#32291;&#21331;&#28330;&#37129;&#21331;&#28165;&#22283;&#27665;&#23567;&#23416;.xls" TargetMode="External"/><Relationship Id="rId44" Type="http://schemas.openxmlformats.org/officeDocument/2006/relationships/externalLinkPath" Target="/&#23792;&#27704;/3.&#38321;&#35712;/105&#24180;/104&#23416;&#24180;&#24230;&#34255;&#26360;&#37327;/&#32218;&#19978;&#22635;&#22577;/&#33457;&#34030;&#32291;&#33457;&#34030;&#24066;&#22283;&#31119;&#22283;&#27665;&#23567;&#23416;.xls" TargetMode="External"/><Relationship Id="rId52" Type="http://schemas.openxmlformats.org/officeDocument/2006/relationships/externalLinkPath" Target="/&#23792;&#27704;/3.&#38321;&#35712;/105&#24180;/104&#23416;&#24180;&#24230;&#34255;&#26360;&#37327;/&#32218;&#19978;&#22635;&#22577;/&#33457;&#34030;&#32291;&#23500;&#37324;&#37129;&#23500;&#37324;&#22283;&#27665;&#23567;&#23416;.xls" TargetMode="External"/><Relationship Id="rId60" Type="http://schemas.openxmlformats.org/officeDocument/2006/relationships/externalLinkPath" Target="/&#23792;&#27704;/3.&#38321;&#35712;/105&#24180;/104&#23416;&#24180;&#24230;&#34255;&#26360;&#37327;/&#32218;&#19978;&#22635;&#22577;/&#33457;&#34030;&#32291;&#29790;&#31319;&#37129;&#23500;&#28304;&#22283;&#27665;&#23567;&#23416;.xls" TargetMode="External"/><Relationship Id="rId65" Type="http://schemas.openxmlformats.org/officeDocument/2006/relationships/externalLinkPath" Target="/&#23792;&#27704;/3.&#38321;&#35712;/105&#24180;/104&#23416;&#24180;&#24230;&#34255;&#26360;&#37327;/&#32218;&#19978;&#22635;&#22577;/&#33457;&#34030;&#32291;&#33836;&#27054;&#37129;&#35199;&#26519;&#22283;&#27665;&#23567;&#23416;.xls" TargetMode="External"/><Relationship Id="rId73" Type="http://schemas.openxmlformats.org/officeDocument/2006/relationships/externalLinkPath" Target="/&#23792;&#27704;/3.&#38321;&#35712;/105&#24180;/104&#23416;&#24180;&#24230;&#34255;&#26360;&#37327;/&#32218;&#19978;&#22635;&#22577;/&#33457;&#34030;&#32291;&#22781;&#35920;&#37129;&#24179;&#21644;&#22283;&#27665;&#23567;&#23416;.xls" TargetMode="External"/><Relationship Id="rId78" Type="http://schemas.openxmlformats.org/officeDocument/2006/relationships/externalLinkPath" Target="/&#23792;&#27704;/3.&#38321;&#35712;/105&#24180;/104&#23416;&#24180;&#24230;&#34255;&#26360;&#37327;/&#32218;&#19978;&#22635;&#22577;/&#33457;&#34030;&#32291;&#40179;&#26519;&#37806;&#22823;&#27054;&#22283;&#27665;&#23567;&#23416;.xls" TargetMode="External"/><Relationship Id="rId81" Type="http://schemas.openxmlformats.org/officeDocument/2006/relationships/externalLinkPath" Target="/&#23792;&#27704;/3.&#38321;&#35712;/105&#24180;/104&#23416;&#24180;&#24230;&#34255;&#26360;&#37327;/&#32218;&#19978;&#22635;&#22577;/&#33457;&#34030;&#32291;&#40179;&#26519;&#37806;&#40179;&#20161;&#22283;&#27665;&#23567;&#23416;.xls" TargetMode="External"/><Relationship Id="rId86" Type="http://schemas.openxmlformats.org/officeDocument/2006/relationships/externalLinkPath" Target="/&#23792;&#27704;/3.&#38321;&#35712;/105&#24180;/104&#23416;&#24180;&#24230;&#34255;&#26360;&#37327;/&#32218;&#19978;&#22635;&#22577;/&#22283;&#31435;&#26481;&#33775;&#22823;&#23416;&#38468;&#23567;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/>
  <dimension ref="A1:K213"/>
  <sheetViews>
    <sheetView tabSelected="1" zoomScale="55" zoomScaleNormal="55" workbookViewId="0">
      <pane ySplit="1" topLeftCell="A2" activePane="bottomLeft" state="frozen"/>
      <selection pane="bottomLeft" activeCell="H8" sqref="H8"/>
    </sheetView>
  </sheetViews>
  <sheetFormatPr defaultColWidth="6.77734375" defaultRowHeight="16.2" x14ac:dyDescent="0.3"/>
  <cols>
    <col min="1" max="1" width="11.88671875" style="1" customWidth="1"/>
    <col min="2" max="2" width="18.21875" style="1" customWidth="1"/>
    <col min="3" max="3" width="24.88671875" style="1" customWidth="1"/>
    <col min="4" max="4" width="21.6640625" style="1" customWidth="1"/>
    <col min="5" max="5" width="24.109375" style="1" customWidth="1"/>
    <col min="6" max="6" width="21.44140625" style="3" customWidth="1"/>
    <col min="7" max="7" width="10.77734375" style="3" customWidth="1"/>
    <col min="8" max="8" width="17.6640625" style="2" customWidth="1"/>
    <col min="9" max="9" width="12.21875" style="130" bestFit="1" customWidth="1"/>
    <col min="10" max="10" width="19.109375" style="130" customWidth="1"/>
    <col min="11" max="11" width="12.44140625" style="1" customWidth="1"/>
    <col min="12" max="16384" width="6.77734375" style="1"/>
  </cols>
  <sheetData>
    <row r="1" spans="1:11" s="116" customFormat="1" ht="55.2" customHeight="1" thickBot="1" x14ac:dyDescent="0.35">
      <c r="A1" s="109" t="s">
        <v>470</v>
      </c>
      <c r="B1" s="110" t="s">
        <v>469</v>
      </c>
      <c r="C1" s="109" t="s">
        <v>468</v>
      </c>
      <c r="D1" s="111" t="s">
        <v>467</v>
      </c>
      <c r="E1" s="112" t="s">
        <v>466</v>
      </c>
      <c r="F1" s="113" t="s">
        <v>465</v>
      </c>
      <c r="G1" s="114" t="s">
        <v>471</v>
      </c>
      <c r="H1" s="115" t="s">
        <v>472</v>
      </c>
      <c r="I1" s="117" t="s">
        <v>473</v>
      </c>
      <c r="J1" s="117" t="s">
        <v>474</v>
      </c>
      <c r="K1" s="111" t="s">
        <v>464</v>
      </c>
    </row>
    <row r="2" spans="1:11" ht="31.2" x14ac:dyDescent="0.3">
      <c r="A2" s="18">
        <v>1</v>
      </c>
      <c r="B2" s="17" t="s">
        <v>4</v>
      </c>
      <c r="C2" s="16" t="s">
        <v>179</v>
      </c>
      <c r="D2" s="15" t="s">
        <v>178</v>
      </c>
      <c r="E2" s="15" t="s">
        <v>123</v>
      </c>
      <c r="F2" s="14" t="s">
        <v>177</v>
      </c>
      <c r="G2" s="70">
        <v>225</v>
      </c>
      <c r="H2" s="71">
        <f t="shared" ref="H2:H65" si="0">G2*1.1*0.75</f>
        <v>185.62500000000003</v>
      </c>
      <c r="I2" s="118"/>
      <c r="J2" s="118">
        <f t="shared" ref="J2:J33" si="1">I2*H2</f>
        <v>0</v>
      </c>
      <c r="K2" s="13"/>
    </row>
    <row r="3" spans="1:11" ht="31.2" x14ac:dyDescent="0.3">
      <c r="A3" s="7">
        <v>2</v>
      </c>
      <c r="B3" s="6" t="s">
        <v>4</v>
      </c>
      <c r="C3" s="5" t="s">
        <v>176</v>
      </c>
      <c r="D3" s="4" t="s">
        <v>175</v>
      </c>
      <c r="E3" s="4" t="s">
        <v>106</v>
      </c>
      <c r="F3" s="9" t="s">
        <v>22</v>
      </c>
      <c r="G3" s="55">
        <v>450</v>
      </c>
      <c r="H3" s="56">
        <f t="shared" si="0"/>
        <v>371.25000000000006</v>
      </c>
      <c r="I3" s="119"/>
      <c r="J3" s="119">
        <f t="shared" si="1"/>
        <v>0</v>
      </c>
      <c r="K3" s="12"/>
    </row>
    <row r="4" spans="1:11" ht="52.8" customHeight="1" x14ac:dyDescent="0.3">
      <c r="A4" s="7">
        <v>3</v>
      </c>
      <c r="B4" s="6" t="s">
        <v>4</v>
      </c>
      <c r="C4" s="5" t="s">
        <v>174</v>
      </c>
      <c r="D4" s="4" t="s">
        <v>173</v>
      </c>
      <c r="E4" s="4" t="s">
        <v>106</v>
      </c>
      <c r="F4" s="9" t="s">
        <v>149</v>
      </c>
      <c r="G4" s="55">
        <v>315</v>
      </c>
      <c r="H4" s="56">
        <f t="shared" si="0"/>
        <v>259.875</v>
      </c>
      <c r="I4" s="119"/>
      <c r="J4" s="119">
        <f t="shared" si="1"/>
        <v>0</v>
      </c>
      <c r="K4" s="12"/>
    </row>
    <row r="5" spans="1:11" ht="46.8" x14ac:dyDescent="0.3">
      <c r="A5" s="7">
        <v>4</v>
      </c>
      <c r="B5" s="6" t="s">
        <v>4</v>
      </c>
      <c r="C5" s="5" t="s">
        <v>172</v>
      </c>
      <c r="D5" s="4" t="s">
        <v>171</v>
      </c>
      <c r="E5" s="4" t="s">
        <v>53</v>
      </c>
      <c r="F5" s="9" t="s">
        <v>12</v>
      </c>
      <c r="G5" s="55">
        <v>245</v>
      </c>
      <c r="H5" s="56">
        <f t="shared" si="0"/>
        <v>202.125</v>
      </c>
      <c r="I5" s="119"/>
      <c r="J5" s="119">
        <f t="shared" si="1"/>
        <v>0</v>
      </c>
      <c r="K5" s="12"/>
    </row>
    <row r="6" spans="1:11" ht="31.2" x14ac:dyDescent="0.3">
      <c r="A6" s="7">
        <v>5</v>
      </c>
      <c r="B6" s="6" t="s">
        <v>4</v>
      </c>
      <c r="C6" s="5" t="s">
        <v>170</v>
      </c>
      <c r="D6" s="4" t="s">
        <v>169</v>
      </c>
      <c r="E6" s="4" t="s">
        <v>168</v>
      </c>
      <c r="F6" s="9" t="s">
        <v>52</v>
      </c>
      <c r="G6" s="55">
        <v>329</v>
      </c>
      <c r="H6" s="56">
        <f t="shared" si="0"/>
        <v>271.42500000000001</v>
      </c>
      <c r="I6" s="119"/>
      <c r="J6" s="119">
        <f t="shared" si="1"/>
        <v>0</v>
      </c>
      <c r="K6" s="12"/>
    </row>
    <row r="7" spans="1:11" ht="31.2" x14ac:dyDescent="0.3">
      <c r="A7" s="7">
        <v>6</v>
      </c>
      <c r="B7" s="6" t="s">
        <v>4</v>
      </c>
      <c r="C7" s="5" t="s">
        <v>167</v>
      </c>
      <c r="D7" s="4" t="s">
        <v>166</v>
      </c>
      <c r="E7" s="4" t="s">
        <v>6</v>
      </c>
      <c r="F7" s="9" t="s">
        <v>22</v>
      </c>
      <c r="G7" s="55">
        <v>384</v>
      </c>
      <c r="H7" s="56">
        <f t="shared" si="0"/>
        <v>316.8</v>
      </c>
      <c r="I7" s="119"/>
      <c r="J7" s="119">
        <f t="shared" si="1"/>
        <v>0</v>
      </c>
      <c r="K7" s="12"/>
    </row>
    <row r="8" spans="1:11" ht="31.2" x14ac:dyDescent="0.3">
      <c r="A8" s="7">
        <v>7</v>
      </c>
      <c r="B8" s="6" t="s">
        <v>4</v>
      </c>
      <c r="C8" s="5" t="s">
        <v>165</v>
      </c>
      <c r="D8" s="4" t="s">
        <v>164</v>
      </c>
      <c r="E8" s="4" t="s">
        <v>6</v>
      </c>
      <c r="F8" s="9" t="s">
        <v>22</v>
      </c>
      <c r="G8" s="55">
        <v>140</v>
      </c>
      <c r="H8" s="56">
        <f t="shared" si="0"/>
        <v>115.5</v>
      </c>
      <c r="I8" s="119"/>
      <c r="J8" s="119">
        <f t="shared" si="1"/>
        <v>0</v>
      </c>
      <c r="K8" s="12"/>
    </row>
    <row r="9" spans="1:11" ht="31.2" x14ac:dyDescent="0.3">
      <c r="A9" s="7">
        <v>8</v>
      </c>
      <c r="B9" s="6" t="s">
        <v>4</v>
      </c>
      <c r="C9" s="5" t="s">
        <v>163</v>
      </c>
      <c r="D9" s="4" t="s">
        <v>162</v>
      </c>
      <c r="E9" s="4" t="s">
        <v>6</v>
      </c>
      <c r="F9" s="9" t="s">
        <v>19</v>
      </c>
      <c r="G9" s="55">
        <v>275</v>
      </c>
      <c r="H9" s="56">
        <f t="shared" si="0"/>
        <v>226.875</v>
      </c>
      <c r="I9" s="119"/>
      <c r="J9" s="119">
        <f t="shared" si="1"/>
        <v>0</v>
      </c>
      <c r="K9" s="12"/>
    </row>
    <row r="10" spans="1:11" ht="31.2" x14ac:dyDescent="0.3">
      <c r="A10" s="7">
        <v>9</v>
      </c>
      <c r="B10" s="6" t="s">
        <v>4</v>
      </c>
      <c r="C10" s="10" t="s">
        <v>161</v>
      </c>
      <c r="D10" s="4" t="s">
        <v>160</v>
      </c>
      <c r="E10" s="4" t="s">
        <v>6</v>
      </c>
      <c r="F10" s="9" t="s">
        <v>126</v>
      </c>
      <c r="G10" s="55">
        <v>221</v>
      </c>
      <c r="H10" s="56">
        <f t="shared" si="0"/>
        <v>182.32500000000002</v>
      </c>
      <c r="I10" s="119"/>
      <c r="J10" s="119">
        <f t="shared" si="1"/>
        <v>0</v>
      </c>
      <c r="K10" s="12"/>
    </row>
    <row r="11" spans="1:11" ht="31.2" x14ac:dyDescent="0.3">
      <c r="A11" s="7">
        <v>10</v>
      </c>
      <c r="B11" s="6" t="s">
        <v>4</v>
      </c>
      <c r="C11" s="10" t="s">
        <v>159</v>
      </c>
      <c r="D11" s="4" t="s">
        <v>158</v>
      </c>
      <c r="E11" s="4" t="s">
        <v>53</v>
      </c>
      <c r="F11" s="9" t="s">
        <v>45</v>
      </c>
      <c r="G11" s="57">
        <v>234</v>
      </c>
      <c r="H11" s="56">
        <f t="shared" si="0"/>
        <v>193.05</v>
      </c>
      <c r="I11" s="119"/>
      <c r="J11" s="119">
        <f t="shared" si="1"/>
        <v>0</v>
      </c>
      <c r="K11" s="12"/>
    </row>
    <row r="12" spans="1:11" ht="31.2" x14ac:dyDescent="0.3">
      <c r="A12" s="7">
        <v>11</v>
      </c>
      <c r="B12" s="6" t="s">
        <v>4</v>
      </c>
      <c r="C12" s="5" t="s">
        <v>157</v>
      </c>
      <c r="D12" s="4" t="s">
        <v>156</v>
      </c>
      <c r="E12" s="4" t="s">
        <v>123</v>
      </c>
      <c r="F12" s="9" t="s">
        <v>32</v>
      </c>
      <c r="G12" s="57">
        <v>234</v>
      </c>
      <c r="H12" s="56">
        <f t="shared" si="0"/>
        <v>193.05</v>
      </c>
      <c r="I12" s="119"/>
      <c r="J12" s="119">
        <f t="shared" si="1"/>
        <v>0</v>
      </c>
      <c r="K12" s="12"/>
    </row>
    <row r="13" spans="1:11" ht="31.2" x14ac:dyDescent="0.3">
      <c r="A13" s="7">
        <v>12</v>
      </c>
      <c r="B13" s="6" t="s">
        <v>4</v>
      </c>
      <c r="C13" s="5" t="s">
        <v>155</v>
      </c>
      <c r="D13" s="4" t="s">
        <v>154</v>
      </c>
      <c r="E13" s="4" t="s">
        <v>1</v>
      </c>
      <c r="F13" s="9" t="s">
        <v>12</v>
      </c>
      <c r="G13" s="57">
        <v>378</v>
      </c>
      <c r="H13" s="56">
        <f t="shared" si="0"/>
        <v>311.85000000000002</v>
      </c>
      <c r="I13" s="119"/>
      <c r="J13" s="119">
        <f t="shared" si="1"/>
        <v>0</v>
      </c>
      <c r="K13" s="12"/>
    </row>
    <row r="14" spans="1:11" ht="31.2" x14ac:dyDescent="0.3">
      <c r="A14" s="7">
        <v>13</v>
      </c>
      <c r="B14" s="6" t="s">
        <v>4</v>
      </c>
      <c r="C14" s="10" t="s">
        <v>153</v>
      </c>
      <c r="D14" s="4" t="s">
        <v>152</v>
      </c>
      <c r="E14" s="4" t="s">
        <v>53</v>
      </c>
      <c r="F14" s="9" t="s">
        <v>45</v>
      </c>
      <c r="G14" s="57">
        <v>359</v>
      </c>
      <c r="H14" s="56">
        <f t="shared" si="0"/>
        <v>296.17500000000001</v>
      </c>
      <c r="I14" s="119"/>
      <c r="J14" s="119">
        <f t="shared" si="1"/>
        <v>0</v>
      </c>
      <c r="K14" s="12"/>
    </row>
    <row r="15" spans="1:11" ht="31.2" x14ac:dyDescent="0.3">
      <c r="A15" s="7">
        <v>14</v>
      </c>
      <c r="B15" s="6" t="s">
        <v>4</v>
      </c>
      <c r="C15" s="5" t="s">
        <v>151</v>
      </c>
      <c r="D15" s="4" t="s">
        <v>150</v>
      </c>
      <c r="E15" s="4" t="s">
        <v>53</v>
      </c>
      <c r="F15" s="9" t="s">
        <v>149</v>
      </c>
      <c r="G15" s="57">
        <v>245</v>
      </c>
      <c r="H15" s="56">
        <f t="shared" si="0"/>
        <v>202.125</v>
      </c>
      <c r="I15" s="119"/>
      <c r="J15" s="119">
        <f t="shared" si="1"/>
        <v>0</v>
      </c>
      <c r="K15" s="12"/>
    </row>
    <row r="16" spans="1:11" ht="46.8" x14ac:dyDescent="0.3">
      <c r="A16" s="7">
        <v>15</v>
      </c>
      <c r="B16" s="6" t="s">
        <v>4</v>
      </c>
      <c r="C16" s="10" t="s">
        <v>148</v>
      </c>
      <c r="D16" s="4" t="s">
        <v>147</v>
      </c>
      <c r="E16" s="4" t="s">
        <v>1</v>
      </c>
      <c r="F16" s="9" t="s">
        <v>45</v>
      </c>
      <c r="G16" s="57">
        <v>175</v>
      </c>
      <c r="H16" s="56">
        <f t="shared" si="0"/>
        <v>144.37500000000003</v>
      </c>
      <c r="I16" s="119"/>
      <c r="J16" s="119">
        <f t="shared" si="1"/>
        <v>0</v>
      </c>
      <c r="K16" s="12"/>
    </row>
    <row r="17" spans="1:11" ht="31.2" x14ac:dyDescent="0.3">
      <c r="A17" s="7">
        <v>16</v>
      </c>
      <c r="B17" s="6" t="s">
        <v>4</v>
      </c>
      <c r="C17" s="10" t="s">
        <v>146</v>
      </c>
      <c r="D17" s="4" t="s">
        <v>145</v>
      </c>
      <c r="E17" s="4" t="s">
        <v>106</v>
      </c>
      <c r="F17" s="9" t="s">
        <v>126</v>
      </c>
      <c r="G17" s="57">
        <v>245</v>
      </c>
      <c r="H17" s="56">
        <f t="shared" si="0"/>
        <v>202.125</v>
      </c>
      <c r="I17" s="119"/>
      <c r="J17" s="119">
        <f t="shared" si="1"/>
        <v>0</v>
      </c>
      <c r="K17" s="12"/>
    </row>
    <row r="18" spans="1:11" ht="35.4" customHeight="1" x14ac:dyDescent="0.3">
      <c r="A18" s="7">
        <v>17</v>
      </c>
      <c r="B18" s="6" t="s">
        <v>4</v>
      </c>
      <c r="C18" s="5" t="s">
        <v>144</v>
      </c>
      <c r="D18" s="4" t="s">
        <v>143</v>
      </c>
      <c r="E18" s="4" t="s">
        <v>6</v>
      </c>
      <c r="F18" s="9" t="s">
        <v>120</v>
      </c>
      <c r="G18" s="57">
        <v>221</v>
      </c>
      <c r="H18" s="56">
        <f t="shared" si="0"/>
        <v>182.32500000000002</v>
      </c>
      <c r="I18" s="119"/>
      <c r="J18" s="119">
        <f t="shared" si="1"/>
        <v>0</v>
      </c>
      <c r="K18" s="12"/>
    </row>
    <row r="19" spans="1:11" ht="35.4" customHeight="1" x14ac:dyDescent="0.3">
      <c r="A19" s="7">
        <v>18</v>
      </c>
      <c r="B19" s="6" t="s">
        <v>4</v>
      </c>
      <c r="C19" s="5" t="s">
        <v>142</v>
      </c>
      <c r="D19" s="4" t="s">
        <v>141</v>
      </c>
      <c r="E19" s="4" t="s">
        <v>140</v>
      </c>
      <c r="F19" s="9" t="s">
        <v>139</v>
      </c>
      <c r="G19" s="58">
        <v>270</v>
      </c>
      <c r="H19" s="56">
        <f t="shared" si="0"/>
        <v>222.75</v>
      </c>
      <c r="I19" s="119"/>
      <c r="J19" s="119">
        <f t="shared" si="1"/>
        <v>0</v>
      </c>
      <c r="K19" s="12"/>
    </row>
    <row r="20" spans="1:11" ht="31.2" x14ac:dyDescent="0.3">
      <c r="A20" s="7">
        <v>19</v>
      </c>
      <c r="B20" s="6" t="s">
        <v>4</v>
      </c>
      <c r="C20" s="5" t="s">
        <v>138</v>
      </c>
      <c r="D20" s="4" t="s">
        <v>137</v>
      </c>
      <c r="E20" s="4" t="s">
        <v>123</v>
      </c>
      <c r="F20" s="9" t="s">
        <v>32</v>
      </c>
      <c r="G20" s="57">
        <v>275</v>
      </c>
      <c r="H20" s="56">
        <f t="shared" si="0"/>
        <v>226.875</v>
      </c>
      <c r="I20" s="119"/>
      <c r="J20" s="119">
        <f t="shared" si="1"/>
        <v>0</v>
      </c>
      <c r="K20" s="12"/>
    </row>
    <row r="21" spans="1:11" ht="31.2" x14ac:dyDescent="0.3">
      <c r="A21" s="7">
        <v>20</v>
      </c>
      <c r="B21" s="6" t="s">
        <v>4</v>
      </c>
      <c r="C21" s="5" t="s">
        <v>136</v>
      </c>
      <c r="D21" s="4" t="s">
        <v>135</v>
      </c>
      <c r="E21" s="4" t="s">
        <v>1</v>
      </c>
      <c r="F21" s="9" t="s">
        <v>22</v>
      </c>
      <c r="G21" s="57">
        <v>194</v>
      </c>
      <c r="H21" s="56">
        <f t="shared" si="0"/>
        <v>160.05000000000001</v>
      </c>
      <c r="I21" s="119"/>
      <c r="J21" s="119">
        <f t="shared" si="1"/>
        <v>0</v>
      </c>
      <c r="K21" s="12"/>
    </row>
    <row r="22" spans="1:11" ht="67.2" customHeight="1" x14ac:dyDescent="0.3">
      <c r="A22" s="7">
        <v>21</v>
      </c>
      <c r="B22" s="6" t="s">
        <v>4</v>
      </c>
      <c r="C22" s="10" t="s">
        <v>134</v>
      </c>
      <c r="D22" s="4" t="s">
        <v>133</v>
      </c>
      <c r="E22" s="4" t="s">
        <v>123</v>
      </c>
      <c r="F22" s="9" t="s">
        <v>45</v>
      </c>
      <c r="G22" s="57">
        <v>221</v>
      </c>
      <c r="H22" s="56">
        <f t="shared" si="0"/>
        <v>182.32500000000002</v>
      </c>
      <c r="I22" s="119"/>
      <c r="J22" s="119">
        <f t="shared" si="1"/>
        <v>0</v>
      </c>
      <c r="K22" s="12"/>
    </row>
    <row r="23" spans="1:11" ht="31.2" x14ac:dyDescent="0.3">
      <c r="A23" s="7">
        <v>22</v>
      </c>
      <c r="B23" s="6" t="s">
        <v>4</v>
      </c>
      <c r="C23" s="5" t="s">
        <v>132</v>
      </c>
      <c r="D23" s="4" t="s">
        <v>131</v>
      </c>
      <c r="E23" s="4" t="s">
        <v>53</v>
      </c>
      <c r="F23" s="9" t="s">
        <v>28</v>
      </c>
      <c r="G23" s="57">
        <v>245</v>
      </c>
      <c r="H23" s="56">
        <f t="shared" si="0"/>
        <v>202.125</v>
      </c>
      <c r="I23" s="119"/>
      <c r="J23" s="119">
        <f t="shared" si="1"/>
        <v>0</v>
      </c>
      <c r="K23" s="12"/>
    </row>
    <row r="24" spans="1:11" ht="64.2" customHeight="1" x14ac:dyDescent="0.3">
      <c r="A24" s="7">
        <v>23</v>
      </c>
      <c r="B24" s="6" t="s">
        <v>4</v>
      </c>
      <c r="C24" s="5" t="s">
        <v>130</v>
      </c>
      <c r="D24" s="4" t="s">
        <v>129</v>
      </c>
      <c r="E24" s="4" t="s">
        <v>6</v>
      </c>
      <c r="F24" s="9" t="s">
        <v>28</v>
      </c>
      <c r="G24" s="57">
        <v>359</v>
      </c>
      <c r="H24" s="56">
        <f t="shared" si="0"/>
        <v>296.17500000000001</v>
      </c>
      <c r="I24" s="119"/>
      <c r="J24" s="119">
        <f t="shared" si="1"/>
        <v>0</v>
      </c>
      <c r="K24" s="12"/>
    </row>
    <row r="25" spans="1:11" ht="31.2" x14ac:dyDescent="0.3">
      <c r="A25" s="7">
        <v>24</v>
      </c>
      <c r="B25" s="6" t="s">
        <v>4</v>
      </c>
      <c r="C25" s="10" t="s">
        <v>128</v>
      </c>
      <c r="D25" s="4" t="s">
        <v>127</v>
      </c>
      <c r="E25" s="4" t="s">
        <v>123</v>
      </c>
      <c r="F25" s="9" t="s">
        <v>126</v>
      </c>
      <c r="G25" s="57">
        <v>245</v>
      </c>
      <c r="H25" s="56">
        <f t="shared" si="0"/>
        <v>202.125</v>
      </c>
      <c r="I25" s="119"/>
      <c r="J25" s="119">
        <f t="shared" si="1"/>
        <v>0</v>
      </c>
      <c r="K25" s="12"/>
    </row>
    <row r="26" spans="1:11" ht="31.2" x14ac:dyDescent="0.3">
      <c r="A26" s="7">
        <v>25</v>
      </c>
      <c r="B26" s="6" t="s">
        <v>4</v>
      </c>
      <c r="C26" s="10" t="s">
        <v>125</v>
      </c>
      <c r="D26" s="4" t="s">
        <v>124</v>
      </c>
      <c r="E26" s="4" t="s">
        <v>123</v>
      </c>
      <c r="F26" s="9" t="s">
        <v>45</v>
      </c>
      <c r="G26" s="57">
        <v>245</v>
      </c>
      <c r="H26" s="56">
        <f t="shared" si="0"/>
        <v>202.125</v>
      </c>
      <c r="I26" s="119"/>
      <c r="J26" s="119">
        <f t="shared" si="1"/>
        <v>0</v>
      </c>
      <c r="K26" s="12"/>
    </row>
    <row r="27" spans="1:11" x14ac:dyDescent="0.3">
      <c r="A27" s="7">
        <v>26</v>
      </c>
      <c r="B27" s="6" t="s">
        <v>4</v>
      </c>
      <c r="C27" s="5" t="s">
        <v>122</v>
      </c>
      <c r="D27" s="4" t="s">
        <v>121</v>
      </c>
      <c r="E27" s="4" t="s">
        <v>6</v>
      </c>
      <c r="F27" s="9" t="s">
        <v>120</v>
      </c>
      <c r="G27" s="57">
        <v>315</v>
      </c>
      <c r="H27" s="56">
        <f t="shared" si="0"/>
        <v>259.875</v>
      </c>
      <c r="I27" s="119"/>
      <c r="J27" s="119">
        <f t="shared" si="1"/>
        <v>0</v>
      </c>
      <c r="K27" s="12"/>
    </row>
    <row r="28" spans="1:11" ht="31.8" customHeight="1" x14ac:dyDescent="0.3">
      <c r="A28" s="7">
        <v>27</v>
      </c>
      <c r="B28" s="6" t="s">
        <v>4</v>
      </c>
      <c r="C28" s="5" t="s">
        <v>119</v>
      </c>
      <c r="D28" s="4" t="s">
        <v>118</v>
      </c>
      <c r="E28" s="4" t="s">
        <v>6</v>
      </c>
      <c r="F28" s="9" t="s">
        <v>117</v>
      </c>
      <c r="G28" s="57">
        <v>221</v>
      </c>
      <c r="H28" s="56">
        <f t="shared" si="0"/>
        <v>182.32500000000002</v>
      </c>
      <c r="I28" s="119"/>
      <c r="J28" s="119">
        <f t="shared" si="1"/>
        <v>0</v>
      </c>
      <c r="K28" s="12"/>
    </row>
    <row r="29" spans="1:11" ht="31.8" x14ac:dyDescent="0.3">
      <c r="A29" s="7">
        <v>28</v>
      </c>
      <c r="B29" s="6" t="s">
        <v>4</v>
      </c>
      <c r="C29" s="5" t="s">
        <v>116</v>
      </c>
      <c r="D29" s="4" t="s">
        <v>115</v>
      </c>
      <c r="E29" s="4" t="s">
        <v>1</v>
      </c>
      <c r="F29" s="9" t="s">
        <v>0</v>
      </c>
      <c r="G29" s="58">
        <v>350</v>
      </c>
      <c r="H29" s="56">
        <f t="shared" si="0"/>
        <v>288.75000000000006</v>
      </c>
      <c r="I29" s="119"/>
      <c r="J29" s="119">
        <f t="shared" si="1"/>
        <v>0</v>
      </c>
      <c r="K29" s="12"/>
    </row>
    <row r="30" spans="1:11" ht="31.2" x14ac:dyDescent="0.3">
      <c r="A30" s="7">
        <v>29</v>
      </c>
      <c r="B30" s="6" t="s">
        <v>4</v>
      </c>
      <c r="C30" s="5" t="s">
        <v>114</v>
      </c>
      <c r="D30" s="4" t="s">
        <v>113</v>
      </c>
      <c r="E30" s="4" t="s">
        <v>53</v>
      </c>
      <c r="F30" s="9" t="s">
        <v>52</v>
      </c>
      <c r="G30" s="57">
        <v>210</v>
      </c>
      <c r="H30" s="56">
        <f t="shared" si="0"/>
        <v>173.25000000000003</v>
      </c>
      <c r="I30" s="119"/>
      <c r="J30" s="119">
        <f t="shared" si="1"/>
        <v>0</v>
      </c>
      <c r="K30" s="12"/>
    </row>
    <row r="31" spans="1:11" ht="31.8" x14ac:dyDescent="0.3">
      <c r="A31" s="7">
        <v>30</v>
      </c>
      <c r="B31" s="6" t="s">
        <v>4</v>
      </c>
      <c r="C31" s="5" t="s">
        <v>112</v>
      </c>
      <c r="D31" s="4" t="s">
        <v>111</v>
      </c>
      <c r="E31" s="4" t="s">
        <v>106</v>
      </c>
      <c r="F31" s="9" t="s">
        <v>22</v>
      </c>
      <c r="G31" s="57">
        <v>280</v>
      </c>
      <c r="H31" s="56">
        <f t="shared" si="0"/>
        <v>231</v>
      </c>
      <c r="I31" s="119"/>
      <c r="J31" s="119">
        <f t="shared" si="1"/>
        <v>0</v>
      </c>
      <c r="K31" s="12"/>
    </row>
    <row r="32" spans="1:11" ht="32.4" x14ac:dyDescent="0.3">
      <c r="A32" s="7">
        <v>31</v>
      </c>
      <c r="B32" s="6" t="s">
        <v>4</v>
      </c>
      <c r="C32" s="5" t="s">
        <v>110</v>
      </c>
      <c r="D32" s="4" t="s">
        <v>109</v>
      </c>
      <c r="E32" s="4" t="s">
        <v>106</v>
      </c>
      <c r="F32" s="9" t="s">
        <v>22</v>
      </c>
      <c r="G32" s="57">
        <v>329</v>
      </c>
      <c r="H32" s="56">
        <f t="shared" si="0"/>
        <v>271.42500000000001</v>
      </c>
      <c r="I32" s="119"/>
      <c r="J32" s="119">
        <f t="shared" si="1"/>
        <v>0</v>
      </c>
      <c r="K32" s="12"/>
    </row>
    <row r="33" spans="1:11" ht="31.2" x14ac:dyDescent="0.3">
      <c r="A33" s="7">
        <v>32</v>
      </c>
      <c r="B33" s="6" t="s">
        <v>4</v>
      </c>
      <c r="C33" s="5" t="s">
        <v>108</v>
      </c>
      <c r="D33" s="4" t="s">
        <v>107</v>
      </c>
      <c r="E33" s="4" t="s">
        <v>106</v>
      </c>
      <c r="F33" s="9" t="s">
        <v>22</v>
      </c>
      <c r="G33" s="57">
        <v>439</v>
      </c>
      <c r="H33" s="56">
        <f t="shared" si="0"/>
        <v>362.17500000000001</v>
      </c>
      <c r="I33" s="119"/>
      <c r="J33" s="119">
        <f t="shared" si="1"/>
        <v>0</v>
      </c>
      <c r="K33" s="12"/>
    </row>
    <row r="34" spans="1:11" ht="31.2" x14ac:dyDescent="0.3">
      <c r="A34" s="7">
        <v>33</v>
      </c>
      <c r="B34" s="6" t="s">
        <v>4</v>
      </c>
      <c r="C34" s="5" t="s">
        <v>105</v>
      </c>
      <c r="D34" s="4" t="s">
        <v>104</v>
      </c>
      <c r="E34" s="4" t="s">
        <v>103</v>
      </c>
      <c r="F34" s="9" t="s">
        <v>32</v>
      </c>
      <c r="G34" s="57">
        <v>288</v>
      </c>
      <c r="H34" s="56">
        <f t="shared" si="0"/>
        <v>237.60000000000002</v>
      </c>
      <c r="I34" s="119"/>
      <c r="J34" s="119">
        <f t="shared" ref="J34:J65" si="2">I34*H34</f>
        <v>0</v>
      </c>
      <c r="K34" s="12"/>
    </row>
    <row r="35" spans="1:11" ht="31.2" x14ac:dyDescent="0.3">
      <c r="A35" s="7">
        <v>34</v>
      </c>
      <c r="B35" s="6" t="s">
        <v>4</v>
      </c>
      <c r="C35" s="5" t="s">
        <v>102</v>
      </c>
      <c r="D35" s="4" t="s">
        <v>101</v>
      </c>
      <c r="E35" s="4" t="s">
        <v>53</v>
      </c>
      <c r="F35" s="9" t="s">
        <v>100</v>
      </c>
      <c r="G35" s="57">
        <v>210</v>
      </c>
      <c r="H35" s="56">
        <f t="shared" si="0"/>
        <v>173.25000000000003</v>
      </c>
      <c r="I35" s="119"/>
      <c r="J35" s="119">
        <f t="shared" si="2"/>
        <v>0</v>
      </c>
      <c r="K35" s="12"/>
    </row>
    <row r="36" spans="1:11" ht="32.4" x14ac:dyDescent="0.3">
      <c r="A36" s="7">
        <v>35</v>
      </c>
      <c r="B36" s="6" t="s">
        <v>4</v>
      </c>
      <c r="C36" s="5" t="s">
        <v>99</v>
      </c>
      <c r="D36" s="4" t="s">
        <v>98</v>
      </c>
      <c r="E36" s="4" t="s">
        <v>46</v>
      </c>
      <c r="F36" s="9" t="s">
        <v>45</v>
      </c>
      <c r="G36" s="57">
        <v>329</v>
      </c>
      <c r="H36" s="56">
        <f t="shared" si="0"/>
        <v>271.42500000000001</v>
      </c>
      <c r="I36" s="119"/>
      <c r="J36" s="119">
        <f t="shared" si="2"/>
        <v>0</v>
      </c>
      <c r="K36" s="12"/>
    </row>
    <row r="37" spans="1:11" ht="31.2" x14ac:dyDescent="0.3">
      <c r="A37" s="7">
        <v>36</v>
      </c>
      <c r="B37" s="6" t="s">
        <v>4</v>
      </c>
      <c r="C37" s="5" t="s">
        <v>97</v>
      </c>
      <c r="D37" s="4" t="s">
        <v>96</v>
      </c>
      <c r="E37" s="4" t="s">
        <v>1</v>
      </c>
      <c r="F37" s="9" t="s">
        <v>95</v>
      </c>
      <c r="G37" s="57">
        <v>234</v>
      </c>
      <c r="H37" s="56">
        <f t="shared" si="0"/>
        <v>193.05</v>
      </c>
      <c r="I37" s="119"/>
      <c r="J37" s="119">
        <f t="shared" si="2"/>
        <v>0</v>
      </c>
      <c r="K37" s="12"/>
    </row>
    <row r="38" spans="1:11" ht="31.2" x14ac:dyDescent="0.3">
      <c r="A38" s="7">
        <v>37</v>
      </c>
      <c r="B38" s="6" t="s">
        <v>4</v>
      </c>
      <c r="C38" s="5" t="s">
        <v>94</v>
      </c>
      <c r="D38" s="4" t="s">
        <v>93</v>
      </c>
      <c r="E38" s="4" t="s">
        <v>66</v>
      </c>
      <c r="F38" s="9" t="s">
        <v>12</v>
      </c>
      <c r="G38" s="57">
        <v>540</v>
      </c>
      <c r="H38" s="56">
        <f t="shared" si="0"/>
        <v>445.5</v>
      </c>
      <c r="I38" s="119"/>
      <c r="J38" s="119">
        <f t="shared" si="2"/>
        <v>0</v>
      </c>
      <c r="K38" s="12"/>
    </row>
    <row r="39" spans="1:11" ht="31.2" x14ac:dyDescent="0.3">
      <c r="A39" s="7">
        <v>38</v>
      </c>
      <c r="B39" s="6" t="s">
        <v>4</v>
      </c>
      <c r="C39" s="5" t="s">
        <v>92</v>
      </c>
      <c r="D39" s="4" t="s">
        <v>91</v>
      </c>
      <c r="E39" s="4" t="s">
        <v>66</v>
      </c>
      <c r="F39" s="9" t="s">
        <v>12</v>
      </c>
      <c r="G39" s="57">
        <v>280</v>
      </c>
      <c r="H39" s="56">
        <f t="shared" si="0"/>
        <v>231</v>
      </c>
      <c r="I39" s="119"/>
      <c r="J39" s="119">
        <f t="shared" si="2"/>
        <v>0</v>
      </c>
      <c r="K39" s="12"/>
    </row>
    <row r="40" spans="1:11" ht="31.2" x14ac:dyDescent="0.3">
      <c r="A40" s="7">
        <v>39</v>
      </c>
      <c r="B40" s="6" t="s">
        <v>4</v>
      </c>
      <c r="C40" s="10" t="s">
        <v>90</v>
      </c>
      <c r="D40" s="4" t="s">
        <v>89</v>
      </c>
      <c r="E40" s="4" t="s">
        <v>53</v>
      </c>
      <c r="F40" s="9" t="s">
        <v>45</v>
      </c>
      <c r="G40" s="57">
        <v>330</v>
      </c>
      <c r="H40" s="56">
        <f t="shared" si="0"/>
        <v>272.25000000000006</v>
      </c>
      <c r="I40" s="119"/>
      <c r="J40" s="119">
        <f t="shared" si="2"/>
        <v>0</v>
      </c>
      <c r="K40" s="12"/>
    </row>
    <row r="41" spans="1:11" ht="32.4" x14ac:dyDescent="0.3">
      <c r="A41" s="7">
        <v>40</v>
      </c>
      <c r="B41" s="6" t="s">
        <v>4</v>
      </c>
      <c r="C41" s="5" t="s">
        <v>88</v>
      </c>
      <c r="D41" s="4" t="s">
        <v>87</v>
      </c>
      <c r="E41" s="4" t="s">
        <v>53</v>
      </c>
      <c r="F41" s="9" t="s">
        <v>45</v>
      </c>
      <c r="G41" s="58">
        <v>280</v>
      </c>
      <c r="H41" s="56">
        <f t="shared" si="0"/>
        <v>231</v>
      </c>
      <c r="I41" s="119"/>
      <c r="J41" s="119">
        <f t="shared" si="2"/>
        <v>0</v>
      </c>
      <c r="K41" s="12"/>
    </row>
    <row r="42" spans="1:11" ht="31.2" x14ac:dyDescent="0.3">
      <c r="A42" s="7">
        <v>41</v>
      </c>
      <c r="B42" s="6" t="s">
        <v>4</v>
      </c>
      <c r="C42" s="5" t="s">
        <v>86</v>
      </c>
      <c r="D42" s="4" t="s">
        <v>85</v>
      </c>
      <c r="E42" s="4" t="s">
        <v>1</v>
      </c>
      <c r="F42" s="9" t="s">
        <v>32</v>
      </c>
      <c r="G42" s="57">
        <v>280</v>
      </c>
      <c r="H42" s="56">
        <f t="shared" si="0"/>
        <v>231</v>
      </c>
      <c r="I42" s="119"/>
      <c r="J42" s="119">
        <f t="shared" si="2"/>
        <v>0</v>
      </c>
      <c r="K42" s="12"/>
    </row>
    <row r="43" spans="1:11" ht="63.6" customHeight="1" x14ac:dyDescent="0.3">
      <c r="A43" s="7">
        <v>42</v>
      </c>
      <c r="B43" s="6" t="s">
        <v>4</v>
      </c>
      <c r="C43" s="5" t="s">
        <v>84</v>
      </c>
      <c r="D43" s="4" t="s">
        <v>83</v>
      </c>
      <c r="E43" s="4" t="s">
        <v>53</v>
      </c>
      <c r="F43" s="9" t="s">
        <v>28</v>
      </c>
      <c r="G43" s="57">
        <v>166</v>
      </c>
      <c r="H43" s="56">
        <f t="shared" si="0"/>
        <v>136.95000000000002</v>
      </c>
      <c r="I43" s="119"/>
      <c r="J43" s="119">
        <f t="shared" si="2"/>
        <v>0</v>
      </c>
      <c r="K43" s="8"/>
    </row>
    <row r="44" spans="1:11" ht="33" customHeight="1" x14ac:dyDescent="0.3">
      <c r="A44" s="7">
        <v>43</v>
      </c>
      <c r="B44" s="6" t="s">
        <v>4</v>
      </c>
      <c r="C44" s="5" t="s">
        <v>82</v>
      </c>
      <c r="D44" s="4" t="s">
        <v>81</v>
      </c>
      <c r="E44" s="4" t="s">
        <v>29</v>
      </c>
      <c r="F44" s="9" t="s">
        <v>80</v>
      </c>
      <c r="G44" s="57">
        <v>329</v>
      </c>
      <c r="H44" s="56">
        <f t="shared" si="0"/>
        <v>271.42500000000001</v>
      </c>
      <c r="I44" s="119"/>
      <c r="J44" s="119">
        <f t="shared" si="2"/>
        <v>0</v>
      </c>
      <c r="K44" s="8"/>
    </row>
    <row r="45" spans="1:11" ht="31.2" x14ac:dyDescent="0.3">
      <c r="A45" s="7">
        <v>44</v>
      </c>
      <c r="B45" s="6" t="s">
        <v>4</v>
      </c>
      <c r="C45" s="5" t="s">
        <v>79</v>
      </c>
      <c r="D45" s="4" t="s">
        <v>78</v>
      </c>
      <c r="E45" s="4" t="s">
        <v>1</v>
      </c>
      <c r="F45" s="9" t="s">
        <v>32</v>
      </c>
      <c r="G45" s="57">
        <v>595</v>
      </c>
      <c r="H45" s="56">
        <f t="shared" si="0"/>
        <v>490.875</v>
      </c>
      <c r="I45" s="119"/>
      <c r="J45" s="119">
        <f t="shared" si="2"/>
        <v>0</v>
      </c>
      <c r="K45" s="8"/>
    </row>
    <row r="46" spans="1:11" ht="64.8" x14ac:dyDescent="0.3">
      <c r="A46" s="7">
        <v>45</v>
      </c>
      <c r="B46" s="6" t="s">
        <v>4</v>
      </c>
      <c r="C46" s="5" t="s">
        <v>77</v>
      </c>
      <c r="D46" s="4" t="s">
        <v>76</v>
      </c>
      <c r="E46" s="4" t="s">
        <v>53</v>
      </c>
      <c r="F46" s="9" t="s">
        <v>28</v>
      </c>
      <c r="G46" s="58">
        <v>300</v>
      </c>
      <c r="H46" s="56">
        <f t="shared" si="0"/>
        <v>247.5</v>
      </c>
      <c r="I46" s="119"/>
      <c r="J46" s="119">
        <f t="shared" si="2"/>
        <v>0</v>
      </c>
      <c r="K46" s="8"/>
    </row>
    <row r="47" spans="1:11" ht="31.8" x14ac:dyDescent="0.3">
      <c r="A47" s="7">
        <v>46</v>
      </c>
      <c r="B47" s="6" t="s">
        <v>4</v>
      </c>
      <c r="C47" s="5" t="s">
        <v>75</v>
      </c>
      <c r="D47" s="4" t="s">
        <v>74</v>
      </c>
      <c r="E47" s="4" t="s">
        <v>6</v>
      </c>
      <c r="F47" s="9" t="s">
        <v>22</v>
      </c>
      <c r="G47" s="57">
        <v>245</v>
      </c>
      <c r="H47" s="56">
        <f t="shared" si="0"/>
        <v>202.125</v>
      </c>
      <c r="I47" s="119"/>
      <c r="J47" s="119">
        <f t="shared" si="2"/>
        <v>0</v>
      </c>
      <c r="K47" s="8"/>
    </row>
    <row r="48" spans="1:11" ht="31.2" x14ac:dyDescent="0.3">
      <c r="A48" s="7">
        <v>47</v>
      </c>
      <c r="B48" s="6" t="s">
        <v>4</v>
      </c>
      <c r="C48" s="5" t="s">
        <v>73</v>
      </c>
      <c r="D48" s="4" t="s">
        <v>72</v>
      </c>
      <c r="E48" s="4" t="s">
        <v>6</v>
      </c>
      <c r="F48" s="9" t="s">
        <v>22</v>
      </c>
      <c r="G48" s="58">
        <v>260</v>
      </c>
      <c r="H48" s="56">
        <f t="shared" si="0"/>
        <v>214.5</v>
      </c>
      <c r="I48" s="119"/>
      <c r="J48" s="119">
        <f t="shared" si="2"/>
        <v>0</v>
      </c>
      <c r="K48" s="8"/>
    </row>
    <row r="49" spans="1:11" ht="21.6" customHeight="1" x14ac:dyDescent="0.3">
      <c r="A49" s="7">
        <v>48</v>
      </c>
      <c r="B49" s="6" t="s">
        <v>4</v>
      </c>
      <c r="C49" s="5" t="s">
        <v>71</v>
      </c>
      <c r="D49" s="4" t="s">
        <v>70</v>
      </c>
      <c r="E49" s="4" t="s">
        <v>1</v>
      </c>
      <c r="F49" s="9" t="s">
        <v>69</v>
      </c>
      <c r="G49" s="57">
        <v>245</v>
      </c>
      <c r="H49" s="56">
        <f t="shared" si="0"/>
        <v>202.125</v>
      </c>
      <c r="I49" s="119"/>
      <c r="J49" s="119">
        <f t="shared" si="2"/>
        <v>0</v>
      </c>
      <c r="K49" s="8"/>
    </row>
    <row r="50" spans="1:11" ht="31.2" x14ac:dyDescent="0.3">
      <c r="A50" s="7">
        <v>49</v>
      </c>
      <c r="B50" s="6" t="s">
        <v>4</v>
      </c>
      <c r="C50" s="10" t="s">
        <v>68</v>
      </c>
      <c r="D50" s="4" t="s">
        <v>67</v>
      </c>
      <c r="E50" s="4" t="s">
        <v>66</v>
      </c>
      <c r="F50" s="9" t="s">
        <v>45</v>
      </c>
      <c r="G50" s="58">
        <v>350</v>
      </c>
      <c r="H50" s="56">
        <f t="shared" si="0"/>
        <v>288.75000000000006</v>
      </c>
      <c r="I50" s="119"/>
      <c r="J50" s="119">
        <f t="shared" si="2"/>
        <v>0</v>
      </c>
      <c r="K50" s="8"/>
    </row>
    <row r="51" spans="1:11" ht="46.8" x14ac:dyDescent="0.3">
      <c r="A51" s="7">
        <v>50</v>
      </c>
      <c r="B51" s="6" t="s">
        <v>4</v>
      </c>
      <c r="C51" s="5" t="s">
        <v>65</v>
      </c>
      <c r="D51" s="4" t="s">
        <v>64</v>
      </c>
      <c r="E51" s="4" t="s">
        <v>1</v>
      </c>
      <c r="F51" s="9" t="s">
        <v>28</v>
      </c>
      <c r="G51" s="57">
        <v>245</v>
      </c>
      <c r="H51" s="56">
        <f t="shared" si="0"/>
        <v>202.125</v>
      </c>
      <c r="I51" s="119"/>
      <c r="J51" s="119">
        <f t="shared" si="2"/>
        <v>0</v>
      </c>
      <c r="K51" s="8"/>
    </row>
    <row r="52" spans="1:11" ht="31.2" x14ac:dyDescent="0.3">
      <c r="A52" s="7">
        <v>51</v>
      </c>
      <c r="B52" s="6" t="s">
        <v>4</v>
      </c>
      <c r="C52" s="5" t="s">
        <v>63</v>
      </c>
      <c r="D52" s="4" t="s">
        <v>62</v>
      </c>
      <c r="E52" s="4" t="s">
        <v>53</v>
      </c>
      <c r="F52" s="9" t="s">
        <v>12</v>
      </c>
      <c r="G52" s="58">
        <v>278</v>
      </c>
      <c r="H52" s="56">
        <f t="shared" si="0"/>
        <v>229.35000000000002</v>
      </c>
      <c r="I52" s="119"/>
      <c r="J52" s="119">
        <f t="shared" si="2"/>
        <v>0</v>
      </c>
      <c r="K52" s="8"/>
    </row>
    <row r="53" spans="1:11" ht="46.8" x14ac:dyDescent="0.3">
      <c r="A53" s="7">
        <v>52</v>
      </c>
      <c r="B53" s="6" t="s">
        <v>4</v>
      </c>
      <c r="C53" s="10" t="s">
        <v>61</v>
      </c>
      <c r="D53" s="4" t="s">
        <v>60</v>
      </c>
      <c r="E53" s="4" t="s">
        <v>53</v>
      </c>
      <c r="F53" s="9" t="s">
        <v>45</v>
      </c>
      <c r="G53" s="57">
        <v>420</v>
      </c>
      <c r="H53" s="56">
        <f t="shared" si="0"/>
        <v>346.50000000000006</v>
      </c>
      <c r="I53" s="119"/>
      <c r="J53" s="119">
        <f t="shared" si="2"/>
        <v>0</v>
      </c>
      <c r="K53" s="8"/>
    </row>
    <row r="54" spans="1:11" ht="46.8" x14ac:dyDescent="0.3">
      <c r="A54" s="7">
        <v>53</v>
      </c>
      <c r="B54" s="6" t="s">
        <v>4</v>
      </c>
      <c r="C54" s="5" t="s">
        <v>59</v>
      </c>
      <c r="D54" s="4" t="s">
        <v>58</v>
      </c>
      <c r="E54" s="4" t="s">
        <v>1</v>
      </c>
      <c r="F54" s="9" t="s">
        <v>28</v>
      </c>
      <c r="G54" s="58">
        <v>245</v>
      </c>
      <c r="H54" s="56">
        <f t="shared" si="0"/>
        <v>202.125</v>
      </c>
      <c r="I54" s="119"/>
      <c r="J54" s="119">
        <f t="shared" si="2"/>
        <v>0</v>
      </c>
      <c r="K54" s="8"/>
    </row>
    <row r="55" spans="1:11" ht="64.8" x14ac:dyDescent="0.3">
      <c r="A55" s="7">
        <v>54</v>
      </c>
      <c r="B55" s="6" t="s">
        <v>4</v>
      </c>
      <c r="C55" s="10" t="s">
        <v>57</v>
      </c>
      <c r="D55" s="4" t="s">
        <v>56</v>
      </c>
      <c r="E55" s="4" t="s">
        <v>29</v>
      </c>
      <c r="F55" s="9" t="s">
        <v>45</v>
      </c>
      <c r="G55" s="57">
        <v>280</v>
      </c>
      <c r="H55" s="56">
        <f t="shared" si="0"/>
        <v>231</v>
      </c>
      <c r="I55" s="119"/>
      <c r="J55" s="119">
        <f t="shared" si="2"/>
        <v>0</v>
      </c>
      <c r="K55" s="8"/>
    </row>
    <row r="56" spans="1:11" ht="31.2" x14ac:dyDescent="0.3">
      <c r="A56" s="7">
        <v>55</v>
      </c>
      <c r="B56" s="6" t="s">
        <v>4</v>
      </c>
      <c r="C56" s="5" t="s">
        <v>55</v>
      </c>
      <c r="D56" s="4" t="s">
        <v>54</v>
      </c>
      <c r="E56" s="4" t="s">
        <v>53</v>
      </c>
      <c r="F56" s="9" t="s">
        <v>52</v>
      </c>
      <c r="G56" s="58">
        <v>360</v>
      </c>
      <c r="H56" s="56">
        <f t="shared" si="0"/>
        <v>297.00000000000006</v>
      </c>
      <c r="I56" s="119"/>
      <c r="J56" s="119">
        <f t="shared" si="2"/>
        <v>0</v>
      </c>
      <c r="K56" s="8"/>
    </row>
    <row r="57" spans="1:11" ht="32.4" x14ac:dyDescent="0.3">
      <c r="A57" s="7">
        <v>56</v>
      </c>
      <c r="B57" s="6" t="s">
        <v>4</v>
      </c>
      <c r="C57" s="5" t="s">
        <v>51</v>
      </c>
      <c r="D57" s="4" t="s">
        <v>50</v>
      </c>
      <c r="E57" s="4" t="s">
        <v>1</v>
      </c>
      <c r="F57" s="9" t="s">
        <v>49</v>
      </c>
      <c r="G57" s="58">
        <v>320</v>
      </c>
      <c r="H57" s="56">
        <f t="shared" si="0"/>
        <v>264</v>
      </c>
      <c r="I57" s="119"/>
      <c r="J57" s="119">
        <f t="shared" si="2"/>
        <v>0</v>
      </c>
      <c r="K57" s="8"/>
    </row>
    <row r="58" spans="1:11" x14ac:dyDescent="0.3">
      <c r="A58" s="7">
        <v>57</v>
      </c>
      <c r="B58" s="6" t="s">
        <v>4</v>
      </c>
      <c r="C58" s="10" t="s">
        <v>48</v>
      </c>
      <c r="D58" s="4" t="s">
        <v>47</v>
      </c>
      <c r="E58" s="4" t="s">
        <v>46</v>
      </c>
      <c r="F58" s="9" t="s">
        <v>45</v>
      </c>
      <c r="G58" s="58">
        <v>245</v>
      </c>
      <c r="H58" s="56">
        <f t="shared" si="0"/>
        <v>202.125</v>
      </c>
      <c r="I58" s="119"/>
      <c r="J58" s="119">
        <f t="shared" si="2"/>
        <v>0</v>
      </c>
      <c r="K58" s="8"/>
    </row>
    <row r="59" spans="1:11" ht="31.2" x14ac:dyDescent="0.3">
      <c r="A59" s="7">
        <v>58</v>
      </c>
      <c r="B59" s="6" t="s">
        <v>4</v>
      </c>
      <c r="C59" s="5" t="s">
        <v>44</v>
      </c>
      <c r="D59" s="4" t="s">
        <v>43</v>
      </c>
      <c r="E59" s="4" t="s">
        <v>1</v>
      </c>
      <c r="F59" s="9" t="s">
        <v>32</v>
      </c>
      <c r="G59" s="58">
        <v>280</v>
      </c>
      <c r="H59" s="56">
        <f t="shared" si="0"/>
        <v>231</v>
      </c>
      <c r="I59" s="119"/>
      <c r="J59" s="119">
        <f t="shared" si="2"/>
        <v>0</v>
      </c>
      <c r="K59" s="8"/>
    </row>
    <row r="60" spans="1:11" ht="31.2" x14ac:dyDescent="0.3">
      <c r="A60" s="7">
        <v>59</v>
      </c>
      <c r="B60" s="6" t="s">
        <v>4</v>
      </c>
      <c r="C60" s="5" t="s">
        <v>42</v>
      </c>
      <c r="D60" s="4" t="s">
        <v>41</v>
      </c>
      <c r="E60" s="4" t="s">
        <v>1</v>
      </c>
      <c r="F60" s="9" t="s">
        <v>40</v>
      </c>
      <c r="G60" s="58">
        <v>245</v>
      </c>
      <c r="H60" s="56">
        <f t="shared" si="0"/>
        <v>202.125</v>
      </c>
      <c r="I60" s="119"/>
      <c r="J60" s="119">
        <f t="shared" si="2"/>
        <v>0</v>
      </c>
      <c r="K60" s="8"/>
    </row>
    <row r="61" spans="1:11" ht="46.8" x14ac:dyDescent="0.3">
      <c r="A61" s="7">
        <v>60</v>
      </c>
      <c r="B61" s="6" t="s">
        <v>4</v>
      </c>
      <c r="C61" s="10" t="s">
        <v>39</v>
      </c>
      <c r="D61" s="4" t="s">
        <v>38</v>
      </c>
      <c r="E61" s="4" t="s">
        <v>6</v>
      </c>
      <c r="F61" s="9" t="s">
        <v>5</v>
      </c>
      <c r="G61" s="58">
        <v>143</v>
      </c>
      <c r="H61" s="56">
        <f t="shared" si="0"/>
        <v>117.97500000000001</v>
      </c>
      <c r="I61" s="119"/>
      <c r="J61" s="119">
        <f t="shared" si="2"/>
        <v>0</v>
      </c>
      <c r="K61" s="8"/>
    </row>
    <row r="62" spans="1:11" ht="31.2" x14ac:dyDescent="0.3">
      <c r="A62" s="7">
        <v>61</v>
      </c>
      <c r="B62" s="6" t="s">
        <v>4</v>
      </c>
      <c r="C62" s="10" t="s">
        <v>37</v>
      </c>
      <c r="D62" s="4" t="s">
        <v>36</v>
      </c>
      <c r="E62" s="4" t="s">
        <v>1</v>
      </c>
      <c r="F62" s="9" t="s">
        <v>35</v>
      </c>
      <c r="G62" s="58">
        <v>210</v>
      </c>
      <c r="H62" s="56">
        <f t="shared" si="0"/>
        <v>173.25000000000003</v>
      </c>
      <c r="I62" s="119"/>
      <c r="J62" s="119">
        <f t="shared" si="2"/>
        <v>0</v>
      </c>
      <c r="K62" s="8"/>
    </row>
    <row r="63" spans="1:11" ht="31.2" x14ac:dyDescent="0.3">
      <c r="A63" s="7">
        <v>62</v>
      </c>
      <c r="B63" s="6" t="s">
        <v>4</v>
      </c>
      <c r="C63" s="5" t="s">
        <v>34</v>
      </c>
      <c r="D63" s="4" t="s">
        <v>33</v>
      </c>
      <c r="E63" s="4" t="s">
        <v>1</v>
      </c>
      <c r="F63" s="9" t="s">
        <v>32</v>
      </c>
      <c r="G63" s="58">
        <v>630</v>
      </c>
      <c r="H63" s="56">
        <f t="shared" si="0"/>
        <v>519.75</v>
      </c>
      <c r="I63" s="119"/>
      <c r="J63" s="119">
        <f t="shared" si="2"/>
        <v>0</v>
      </c>
      <c r="K63" s="8"/>
    </row>
    <row r="64" spans="1:11" ht="31.2" x14ac:dyDescent="0.3">
      <c r="A64" s="7">
        <v>63</v>
      </c>
      <c r="B64" s="6" t="s">
        <v>4</v>
      </c>
      <c r="C64" s="5" t="s">
        <v>31</v>
      </c>
      <c r="D64" s="4" t="s">
        <v>30</v>
      </c>
      <c r="E64" s="4" t="s">
        <v>29</v>
      </c>
      <c r="F64" s="9" t="s">
        <v>28</v>
      </c>
      <c r="G64" s="58">
        <v>320</v>
      </c>
      <c r="H64" s="56">
        <f t="shared" si="0"/>
        <v>264</v>
      </c>
      <c r="I64" s="119"/>
      <c r="J64" s="119">
        <f t="shared" si="2"/>
        <v>0</v>
      </c>
      <c r="K64" s="8"/>
    </row>
    <row r="65" spans="1:11" ht="32.4" x14ac:dyDescent="0.3">
      <c r="A65" s="7">
        <v>64</v>
      </c>
      <c r="B65" s="6" t="s">
        <v>4</v>
      </c>
      <c r="C65" s="5" t="s">
        <v>27</v>
      </c>
      <c r="D65" s="4" t="s">
        <v>26</v>
      </c>
      <c r="E65" s="4" t="s">
        <v>6</v>
      </c>
      <c r="F65" s="9" t="s">
        <v>25</v>
      </c>
      <c r="G65" s="58">
        <v>280</v>
      </c>
      <c r="H65" s="56">
        <f t="shared" si="0"/>
        <v>231</v>
      </c>
      <c r="I65" s="119"/>
      <c r="J65" s="119">
        <f t="shared" si="2"/>
        <v>0</v>
      </c>
      <c r="K65" s="8"/>
    </row>
    <row r="66" spans="1:11" ht="31.2" x14ac:dyDescent="0.3">
      <c r="A66" s="7">
        <v>65</v>
      </c>
      <c r="B66" s="6" t="s">
        <v>4</v>
      </c>
      <c r="C66" s="5" t="s">
        <v>24</v>
      </c>
      <c r="D66" s="4" t="s">
        <v>23</v>
      </c>
      <c r="E66" s="4" t="s">
        <v>1</v>
      </c>
      <c r="F66" s="9" t="s">
        <v>22</v>
      </c>
      <c r="G66" s="58">
        <v>221</v>
      </c>
      <c r="H66" s="56">
        <f t="shared" ref="H66:H139" si="3">G66*1.1*0.75</f>
        <v>182.32500000000002</v>
      </c>
      <c r="I66" s="119"/>
      <c r="J66" s="119">
        <f t="shared" ref="J66:J97" si="4">I66*H66</f>
        <v>0</v>
      </c>
      <c r="K66" s="8"/>
    </row>
    <row r="67" spans="1:11" ht="31.2" x14ac:dyDescent="0.3">
      <c r="A67" s="7">
        <v>66</v>
      </c>
      <c r="B67" s="6" t="s">
        <v>4</v>
      </c>
      <c r="C67" s="5" t="s">
        <v>21</v>
      </c>
      <c r="D67" s="4" t="s">
        <v>20</v>
      </c>
      <c r="E67" s="4" t="s">
        <v>1</v>
      </c>
      <c r="F67" s="9" t="s">
        <v>19</v>
      </c>
      <c r="G67" s="58">
        <v>329</v>
      </c>
      <c r="H67" s="56">
        <f t="shared" si="3"/>
        <v>271.42500000000001</v>
      </c>
      <c r="I67" s="119"/>
      <c r="J67" s="119">
        <f t="shared" si="4"/>
        <v>0</v>
      </c>
      <c r="K67" s="8"/>
    </row>
    <row r="68" spans="1:11" ht="31.2" x14ac:dyDescent="0.3">
      <c r="A68" s="30">
        <v>67</v>
      </c>
      <c r="B68" s="31" t="s">
        <v>4</v>
      </c>
      <c r="C68" s="32" t="s">
        <v>18</v>
      </c>
      <c r="D68" s="32" t="s">
        <v>17</v>
      </c>
      <c r="E68" s="32" t="s">
        <v>1</v>
      </c>
      <c r="F68" s="31" t="s">
        <v>16</v>
      </c>
      <c r="G68" s="72">
        <v>303</v>
      </c>
      <c r="H68" s="73">
        <f t="shared" si="3"/>
        <v>249.97500000000002</v>
      </c>
      <c r="I68" s="131"/>
      <c r="J68" s="120">
        <f t="shared" si="4"/>
        <v>0</v>
      </c>
      <c r="K68" s="141" t="s">
        <v>15</v>
      </c>
    </row>
    <row r="69" spans="1:11" ht="31.2" x14ac:dyDescent="0.3">
      <c r="A69" s="30">
        <v>68</v>
      </c>
      <c r="B69" s="31" t="s">
        <v>4</v>
      </c>
      <c r="C69" s="32" t="s">
        <v>14</v>
      </c>
      <c r="D69" s="32" t="s">
        <v>13</v>
      </c>
      <c r="E69" s="32" t="s">
        <v>1</v>
      </c>
      <c r="F69" s="31" t="s">
        <v>12</v>
      </c>
      <c r="G69" s="72">
        <v>280</v>
      </c>
      <c r="H69" s="73">
        <f t="shared" si="3"/>
        <v>231</v>
      </c>
      <c r="I69" s="131"/>
      <c r="J69" s="120">
        <f t="shared" si="4"/>
        <v>0</v>
      </c>
      <c r="K69" s="142"/>
    </row>
    <row r="70" spans="1:11" x14ac:dyDescent="0.3">
      <c r="A70" s="30">
        <v>69</v>
      </c>
      <c r="B70" s="31" t="s">
        <v>4</v>
      </c>
      <c r="C70" s="32" t="s">
        <v>11</v>
      </c>
      <c r="D70" s="32" t="s">
        <v>10</v>
      </c>
      <c r="E70" s="32" t="s">
        <v>1</v>
      </c>
      <c r="F70" s="31" t="s">
        <v>9</v>
      </c>
      <c r="G70" s="72">
        <v>280</v>
      </c>
      <c r="H70" s="73">
        <f t="shared" si="3"/>
        <v>231</v>
      </c>
      <c r="I70" s="131"/>
      <c r="J70" s="120">
        <f t="shared" si="4"/>
        <v>0</v>
      </c>
      <c r="K70" s="142"/>
    </row>
    <row r="71" spans="1:11" ht="46.8" x14ac:dyDescent="0.3">
      <c r="A71" s="30">
        <v>70</v>
      </c>
      <c r="B71" s="31" t="s">
        <v>4</v>
      </c>
      <c r="C71" s="32" t="s">
        <v>8</v>
      </c>
      <c r="D71" s="32" t="s">
        <v>7</v>
      </c>
      <c r="E71" s="32" t="s">
        <v>6</v>
      </c>
      <c r="F71" s="31" t="s">
        <v>5</v>
      </c>
      <c r="G71" s="72">
        <v>201</v>
      </c>
      <c r="H71" s="73">
        <f t="shared" si="3"/>
        <v>165.82500000000002</v>
      </c>
      <c r="I71" s="131"/>
      <c r="J71" s="120">
        <f t="shared" si="4"/>
        <v>0</v>
      </c>
      <c r="K71" s="142"/>
    </row>
    <row r="72" spans="1:11" ht="31.2" x14ac:dyDescent="0.3">
      <c r="A72" s="39">
        <v>71</v>
      </c>
      <c r="B72" s="40" t="s">
        <v>4</v>
      </c>
      <c r="C72" s="41" t="s">
        <v>3</v>
      </c>
      <c r="D72" s="41" t="s">
        <v>2</v>
      </c>
      <c r="E72" s="41" t="s">
        <v>1</v>
      </c>
      <c r="F72" s="40" t="s">
        <v>0</v>
      </c>
      <c r="G72" s="76">
        <v>260</v>
      </c>
      <c r="H72" s="77">
        <f t="shared" si="3"/>
        <v>214.5</v>
      </c>
      <c r="I72" s="121"/>
      <c r="J72" s="121">
        <f t="shared" si="4"/>
        <v>0</v>
      </c>
      <c r="K72" s="142"/>
    </row>
    <row r="73" spans="1:11" ht="42" customHeight="1" x14ac:dyDescent="0.3">
      <c r="A73" s="36" t="s">
        <v>476</v>
      </c>
      <c r="B73" s="134"/>
      <c r="C73" s="135"/>
      <c r="D73" s="135"/>
      <c r="E73" s="135"/>
      <c r="F73" s="135"/>
      <c r="G73" s="135"/>
      <c r="H73" s="135"/>
      <c r="I73" s="135"/>
      <c r="J73" s="135"/>
      <c r="K73" s="136"/>
    </row>
    <row r="74" spans="1:11" ht="22.2" x14ac:dyDescent="0.3">
      <c r="A74" s="86"/>
      <c r="B74" s="86"/>
      <c r="C74" s="102"/>
      <c r="D74" s="102"/>
      <c r="E74" s="102"/>
      <c r="F74" s="86"/>
      <c r="G74" s="89"/>
      <c r="H74" s="90" t="s">
        <v>475</v>
      </c>
      <c r="I74" s="122">
        <f>SUM(I2:I72)</f>
        <v>0</v>
      </c>
      <c r="J74" s="122">
        <f>SUM(J2:J72)</f>
        <v>0</v>
      </c>
      <c r="K74" s="107"/>
    </row>
    <row r="75" spans="1:11" ht="22.8" thickBot="1" x14ac:dyDescent="0.35">
      <c r="A75" s="93"/>
      <c r="B75" s="93"/>
      <c r="C75" s="104"/>
      <c r="D75" s="104"/>
      <c r="E75" s="104"/>
      <c r="F75" s="93"/>
      <c r="G75" s="96"/>
      <c r="H75" s="97"/>
      <c r="I75" s="123"/>
      <c r="J75" s="123"/>
      <c r="K75" s="108"/>
    </row>
    <row r="76" spans="1:11" ht="32.4" x14ac:dyDescent="0.3">
      <c r="A76" s="62">
        <v>1</v>
      </c>
      <c r="B76" s="63" t="s">
        <v>274</v>
      </c>
      <c r="C76" s="64" t="s">
        <v>343</v>
      </c>
      <c r="D76" s="65" t="s">
        <v>342</v>
      </c>
      <c r="E76" s="65" t="s">
        <v>46</v>
      </c>
      <c r="F76" s="66" t="s">
        <v>341</v>
      </c>
      <c r="G76" s="67">
        <v>225</v>
      </c>
      <c r="H76" s="68">
        <f t="shared" si="3"/>
        <v>185.62500000000003</v>
      </c>
      <c r="I76" s="124"/>
      <c r="J76" s="124">
        <f t="shared" ref="J76:J104" si="5">I76*H76</f>
        <v>0</v>
      </c>
      <c r="K76" s="69"/>
    </row>
    <row r="77" spans="1:11" ht="46.8" x14ac:dyDescent="0.3">
      <c r="A77" s="7">
        <v>2</v>
      </c>
      <c r="B77" s="6" t="s">
        <v>274</v>
      </c>
      <c r="C77" s="5" t="s">
        <v>340</v>
      </c>
      <c r="D77" s="4" t="s">
        <v>339</v>
      </c>
      <c r="E77" s="4" t="s">
        <v>106</v>
      </c>
      <c r="F77" s="9" t="s">
        <v>5</v>
      </c>
      <c r="G77" s="58">
        <v>261</v>
      </c>
      <c r="H77" s="56">
        <f t="shared" si="3"/>
        <v>215.32500000000002</v>
      </c>
      <c r="I77" s="119"/>
      <c r="J77" s="119">
        <f t="shared" si="5"/>
        <v>0</v>
      </c>
      <c r="K77" s="8"/>
    </row>
    <row r="78" spans="1:11" x14ac:dyDescent="0.3">
      <c r="A78" s="7">
        <v>3</v>
      </c>
      <c r="B78" s="6" t="s">
        <v>274</v>
      </c>
      <c r="C78" s="5" t="s">
        <v>338</v>
      </c>
      <c r="D78" s="4" t="s">
        <v>313</v>
      </c>
      <c r="E78" s="4" t="s">
        <v>29</v>
      </c>
      <c r="F78" s="9" t="s">
        <v>312</v>
      </c>
      <c r="G78" s="58">
        <v>207</v>
      </c>
      <c r="H78" s="56">
        <f t="shared" si="3"/>
        <v>170.77500000000001</v>
      </c>
      <c r="I78" s="119"/>
      <c r="J78" s="119">
        <f t="shared" si="5"/>
        <v>0</v>
      </c>
      <c r="K78" s="8"/>
    </row>
    <row r="79" spans="1:11" ht="31.2" x14ac:dyDescent="0.3">
      <c r="A79" s="7">
        <v>4</v>
      </c>
      <c r="B79" s="6" t="s">
        <v>274</v>
      </c>
      <c r="C79" s="5" t="s">
        <v>337</v>
      </c>
      <c r="D79" s="4" t="s">
        <v>336</v>
      </c>
      <c r="E79" s="4" t="s">
        <v>123</v>
      </c>
      <c r="F79" s="9" t="s">
        <v>12</v>
      </c>
      <c r="G79" s="58">
        <v>198</v>
      </c>
      <c r="H79" s="56">
        <f t="shared" si="3"/>
        <v>163.35000000000002</v>
      </c>
      <c r="I79" s="119"/>
      <c r="J79" s="119">
        <f t="shared" si="5"/>
        <v>0</v>
      </c>
      <c r="K79" s="8"/>
    </row>
    <row r="80" spans="1:11" ht="31.2" x14ac:dyDescent="0.3">
      <c r="A80" s="7">
        <v>5</v>
      </c>
      <c r="B80" s="6" t="s">
        <v>274</v>
      </c>
      <c r="C80" s="5" t="s">
        <v>335</v>
      </c>
      <c r="D80" s="4" t="s">
        <v>334</v>
      </c>
      <c r="E80" s="4" t="s">
        <v>123</v>
      </c>
      <c r="F80" s="9" t="s">
        <v>333</v>
      </c>
      <c r="G80" s="58">
        <v>315</v>
      </c>
      <c r="H80" s="56">
        <f t="shared" si="3"/>
        <v>259.875</v>
      </c>
      <c r="I80" s="119"/>
      <c r="J80" s="119">
        <f t="shared" si="5"/>
        <v>0</v>
      </c>
      <c r="K80" s="8"/>
    </row>
    <row r="81" spans="1:11" ht="46.8" x14ac:dyDescent="0.3">
      <c r="A81" s="7">
        <v>6</v>
      </c>
      <c r="B81" s="6" t="s">
        <v>274</v>
      </c>
      <c r="C81" s="5" t="s">
        <v>332</v>
      </c>
      <c r="D81" s="4" t="s">
        <v>331</v>
      </c>
      <c r="E81" s="4" t="s">
        <v>106</v>
      </c>
      <c r="F81" s="9" t="s">
        <v>5</v>
      </c>
      <c r="G81" s="58">
        <v>234</v>
      </c>
      <c r="H81" s="56">
        <f t="shared" si="3"/>
        <v>193.05</v>
      </c>
      <c r="I81" s="119"/>
      <c r="J81" s="119">
        <f t="shared" si="5"/>
        <v>0</v>
      </c>
      <c r="K81" s="8"/>
    </row>
    <row r="82" spans="1:11" ht="32.4" x14ac:dyDescent="0.3">
      <c r="A82" s="7">
        <v>7</v>
      </c>
      <c r="B82" s="6" t="s">
        <v>274</v>
      </c>
      <c r="C82" s="5" t="s">
        <v>330</v>
      </c>
      <c r="D82" s="29" t="s">
        <v>329</v>
      </c>
      <c r="E82" s="4" t="s">
        <v>123</v>
      </c>
      <c r="F82" s="9" t="s">
        <v>328</v>
      </c>
      <c r="G82" s="58">
        <v>225</v>
      </c>
      <c r="H82" s="56">
        <f t="shared" si="3"/>
        <v>185.62500000000003</v>
      </c>
      <c r="I82" s="119"/>
      <c r="J82" s="119">
        <f t="shared" si="5"/>
        <v>0</v>
      </c>
      <c r="K82" s="8"/>
    </row>
    <row r="83" spans="1:11" ht="32.4" x14ac:dyDescent="0.3">
      <c r="A83" s="7">
        <v>8</v>
      </c>
      <c r="B83" s="6" t="s">
        <v>274</v>
      </c>
      <c r="C83" s="5" t="s">
        <v>327</v>
      </c>
      <c r="D83" s="4" t="s">
        <v>326</v>
      </c>
      <c r="E83" s="4" t="s">
        <v>123</v>
      </c>
      <c r="F83" s="9" t="s">
        <v>321</v>
      </c>
      <c r="G83" s="58">
        <v>261</v>
      </c>
      <c r="H83" s="56">
        <f t="shared" si="3"/>
        <v>215.32500000000002</v>
      </c>
      <c r="I83" s="119"/>
      <c r="J83" s="119">
        <f t="shared" si="5"/>
        <v>0</v>
      </c>
      <c r="K83" s="8"/>
    </row>
    <row r="84" spans="1:11" ht="32.4" x14ac:dyDescent="0.3">
      <c r="A84" s="7">
        <v>9</v>
      </c>
      <c r="B84" s="6" t="s">
        <v>274</v>
      </c>
      <c r="C84" s="5" t="s">
        <v>325</v>
      </c>
      <c r="D84" s="4" t="s">
        <v>324</v>
      </c>
      <c r="E84" s="4" t="s">
        <v>123</v>
      </c>
      <c r="F84" s="9" t="s">
        <v>321</v>
      </c>
      <c r="G84" s="58">
        <v>261</v>
      </c>
      <c r="H84" s="56">
        <f t="shared" si="3"/>
        <v>215.32500000000002</v>
      </c>
      <c r="I84" s="119"/>
      <c r="J84" s="119">
        <f t="shared" si="5"/>
        <v>0</v>
      </c>
      <c r="K84" s="8"/>
    </row>
    <row r="85" spans="1:11" ht="32.4" x14ac:dyDescent="0.3">
      <c r="A85" s="7">
        <v>10</v>
      </c>
      <c r="B85" s="19" t="s">
        <v>274</v>
      </c>
      <c r="C85" s="5" t="s">
        <v>323</v>
      </c>
      <c r="D85" s="4" t="s">
        <v>322</v>
      </c>
      <c r="E85" s="4" t="s">
        <v>123</v>
      </c>
      <c r="F85" s="9" t="s">
        <v>321</v>
      </c>
      <c r="G85" s="58">
        <v>234</v>
      </c>
      <c r="H85" s="56">
        <f t="shared" si="3"/>
        <v>193.05</v>
      </c>
      <c r="I85" s="119"/>
      <c r="J85" s="119">
        <f t="shared" si="5"/>
        <v>0</v>
      </c>
      <c r="K85" s="8"/>
    </row>
    <row r="86" spans="1:11" ht="46.8" x14ac:dyDescent="0.3">
      <c r="A86" s="7">
        <v>11</v>
      </c>
      <c r="B86" s="6" t="s">
        <v>274</v>
      </c>
      <c r="C86" s="5" t="s">
        <v>320</v>
      </c>
      <c r="D86" s="4" t="s">
        <v>319</v>
      </c>
      <c r="E86" s="4" t="s">
        <v>318</v>
      </c>
      <c r="F86" s="9" t="s">
        <v>284</v>
      </c>
      <c r="G86" s="58">
        <v>252</v>
      </c>
      <c r="H86" s="56">
        <f t="shared" si="3"/>
        <v>207.90000000000003</v>
      </c>
      <c r="I86" s="119"/>
      <c r="J86" s="119">
        <f t="shared" si="5"/>
        <v>0</v>
      </c>
      <c r="K86" s="8"/>
    </row>
    <row r="87" spans="1:11" ht="31.2" x14ac:dyDescent="0.3">
      <c r="A87" s="7">
        <v>12</v>
      </c>
      <c r="B87" s="6" t="s">
        <v>274</v>
      </c>
      <c r="C87" s="5" t="s">
        <v>317</v>
      </c>
      <c r="D87" s="4" t="s">
        <v>316</v>
      </c>
      <c r="E87" s="4" t="s">
        <v>315</v>
      </c>
      <c r="F87" s="9" t="s">
        <v>293</v>
      </c>
      <c r="G87" s="58">
        <v>266</v>
      </c>
      <c r="H87" s="56">
        <f t="shared" si="3"/>
        <v>219.45000000000002</v>
      </c>
      <c r="I87" s="119"/>
      <c r="J87" s="119">
        <f t="shared" si="5"/>
        <v>0</v>
      </c>
      <c r="K87" s="8"/>
    </row>
    <row r="88" spans="1:11" ht="31.2" x14ac:dyDescent="0.3">
      <c r="A88" s="7">
        <v>13</v>
      </c>
      <c r="B88" s="6" t="s">
        <v>274</v>
      </c>
      <c r="C88" s="5" t="s">
        <v>314</v>
      </c>
      <c r="D88" s="4" t="s">
        <v>313</v>
      </c>
      <c r="E88" s="4" t="s">
        <v>294</v>
      </c>
      <c r="F88" s="9" t="s">
        <v>312</v>
      </c>
      <c r="G88" s="58">
        <v>199</v>
      </c>
      <c r="H88" s="56">
        <f t="shared" si="3"/>
        <v>164.17500000000001</v>
      </c>
      <c r="I88" s="119"/>
      <c r="J88" s="119">
        <f t="shared" si="5"/>
        <v>0</v>
      </c>
      <c r="K88" s="8"/>
    </row>
    <row r="89" spans="1:11" ht="31.2" x14ac:dyDescent="0.3">
      <c r="A89" s="7">
        <v>14</v>
      </c>
      <c r="B89" s="6" t="s">
        <v>274</v>
      </c>
      <c r="C89" s="10" t="s">
        <v>311</v>
      </c>
      <c r="D89" s="4" t="s">
        <v>310</v>
      </c>
      <c r="E89" s="4" t="s">
        <v>123</v>
      </c>
      <c r="F89" s="9" t="s">
        <v>309</v>
      </c>
      <c r="G89" s="58">
        <v>252</v>
      </c>
      <c r="H89" s="56">
        <f t="shared" si="3"/>
        <v>207.90000000000003</v>
      </c>
      <c r="I89" s="119"/>
      <c r="J89" s="119">
        <f t="shared" si="5"/>
        <v>0</v>
      </c>
      <c r="K89" s="8"/>
    </row>
    <row r="90" spans="1:11" ht="31.2" x14ac:dyDescent="0.3">
      <c r="A90" s="7">
        <v>15</v>
      </c>
      <c r="B90" s="6" t="s">
        <v>274</v>
      </c>
      <c r="C90" s="5" t="s">
        <v>308</v>
      </c>
      <c r="D90" s="4" t="s">
        <v>307</v>
      </c>
      <c r="E90" s="4" t="s">
        <v>66</v>
      </c>
      <c r="F90" s="9" t="s">
        <v>306</v>
      </c>
      <c r="G90" s="58">
        <v>213</v>
      </c>
      <c r="H90" s="56">
        <f t="shared" si="3"/>
        <v>175.72500000000002</v>
      </c>
      <c r="I90" s="119"/>
      <c r="J90" s="119">
        <f t="shared" si="5"/>
        <v>0</v>
      </c>
      <c r="K90" s="8"/>
    </row>
    <row r="91" spans="1:11" ht="46.8" x14ac:dyDescent="0.3">
      <c r="A91" s="7">
        <v>16</v>
      </c>
      <c r="B91" s="6" t="s">
        <v>274</v>
      </c>
      <c r="C91" s="5" t="s">
        <v>305</v>
      </c>
      <c r="D91" s="4" t="s">
        <v>304</v>
      </c>
      <c r="E91" s="4" t="s">
        <v>123</v>
      </c>
      <c r="F91" s="9" t="s">
        <v>28</v>
      </c>
      <c r="G91" s="58">
        <v>225</v>
      </c>
      <c r="H91" s="56">
        <f t="shared" si="3"/>
        <v>185.62500000000003</v>
      </c>
      <c r="I91" s="119"/>
      <c r="J91" s="119">
        <f t="shared" si="5"/>
        <v>0</v>
      </c>
      <c r="K91" s="8"/>
    </row>
    <row r="92" spans="1:11" ht="48.6" x14ac:dyDescent="0.3">
      <c r="A92" s="7">
        <v>17</v>
      </c>
      <c r="B92" s="6" t="s">
        <v>274</v>
      </c>
      <c r="C92" s="5" t="s">
        <v>303</v>
      </c>
      <c r="D92" s="4" t="s">
        <v>302</v>
      </c>
      <c r="E92" s="4" t="s">
        <v>46</v>
      </c>
      <c r="F92" s="9" t="s">
        <v>301</v>
      </c>
      <c r="G92" s="58">
        <v>135</v>
      </c>
      <c r="H92" s="56">
        <f t="shared" si="3"/>
        <v>111.375</v>
      </c>
      <c r="I92" s="119"/>
      <c r="J92" s="119">
        <f t="shared" si="5"/>
        <v>0</v>
      </c>
      <c r="K92" s="8"/>
    </row>
    <row r="93" spans="1:11" ht="31.2" x14ac:dyDescent="0.3">
      <c r="A93" s="7">
        <v>18</v>
      </c>
      <c r="B93" s="6" t="s">
        <v>274</v>
      </c>
      <c r="C93" s="5" t="s">
        <v>300</v>
      </c>
      <c r="D93" s="4" t="s">
        <v>299</v>
      </c>
      <c r="E93" s="4" t="s">
        <v>123</v>
      </c>
      <c r="F93" s="9" t="s">
        <v>12</v>
      </c>
      <c r="G93" s="58">
        <v>225</v>
      </c>
      <c r="H93" s="56">
        <f t="shared" si="3"/>
        <v>185.62500000000003</v>
      </c>
      <c r="I93" s="119"/>
      <c r="J93" s="119">
        <f t="shared" si="5"/>
        <v>0</v>
      </c>
      <c r="K93" s="8"/>
    </row>
    <row r="94" spans="1:11" s="24" customFormat="1" ht="62.4" x14ac:dyDescent="0.3">
      <c r="A94" s="7">
        <v>19</v>
      </c>
      <c r="B94" s="6" t="s">
        <v>274</v>
      </c>
      <c r="C94" s="10" t="s">
        <v>298</v>
      </c>
      <c r="D94" s="4" t="s">
        <v>297</v>
      </c>
      <c r="E94" s="4" t="s">
        <v>106</v>
      </c>
      <c r="F94" s="9" t="s">
        <v>5</v>
      </c>
      <c r="G94" s="58">
        <v>261</v>
      </c>
      <c r="H94" s="56">
        <f t="shared" si="3"/>
        <v>215.32500000000002</v>
      </c>
      <c r="I94" s="119"/>
      <c r="J94" s="119">
        <f t="shared" si="5"/>
        <v>0</v>
      </c>
      <c r="K94" s="8"/>
    </row>
    <row r="95" spans="1:11" s="24" customFormat="1" ht="31.2" x14ac:dyDescent="0.3">
      <c r="A95" s="7">
        <v>20</v>
      </c>
      <c r="B95" s="6" t="s">
        <v>274</v>
      </c>
      <c r="C95" s="5" t="s">
        <v>296</v>
      </c>
      <c r="D95" s="4" t="s">
        <v>295</v>
      </c>
      <c r="E95" s="4" t="s">
        <v>294</v>
      </c>
      <c r="F95" s="9" t="s">
        <v>293</v>
      </c>
      <c r="G95" s="58">
        <v>169</v>
      </c>
      <c r="H95" s="56">
        <f t="shared" si="3"/>
        <v>139.42500000000001</v>
      </c>
      <c r="I95" s="119"/>
      <c r="J95" s="119">
        <f t="shared" si="5"/>
        <v>0</v>
      </c>
      <c r="K95" s="8"/>
    </row>
    <row r="96" spans="1:11" s="24" customFormat="1" ht="46.8" x14ac:dyDescent="0.3">
      <c r="A96" s="7">
        <v>21</v>
      </c>
      <c r="B96" s="6" t="s">
        <v>274</v>
      </c>
      <c r="C96" s="5" t="s">
        <v>292</v>
      </c>
      <c r="D96" s="4" t="s">
        <v>291</v>
      </c>
      <c r="E96" s="4" t="s">
        <v>123</v>
      </c>
      <c r="F96" s="9" t="s">
        <v>284</v>
      </c>
      <c r="G96" s="58">
        <v>252</v>
      </c>
      <c r="H96" s="56">
        <f t="shared" si="3"/>
        <v>207.90000000000003</v>
      </c>
      <c r="I96" s="119"/>
      <c r="J96" s="119">
        <f t="shared" si="5"/>
        <v>0</v>
      </c>
      <c r="K96" s="8"/>
    </row>
    <row r="97" spans="1:11" s="24" customFormat="1" ht="78" x14ac:dyDescent="0.3">
      <c r="A97" s="7">
        <v>22</v>
      </c>
      <c r="B97" s="6" t="s">
        <v>274</v>
      </c>
      <c r="C97" s="5" t="s">
        <v>290</v>
      </c>
      <c r="D97" s="4" t="s">
        <v>289</v>
      </c>
      <c r="E97" s="4" t="s">
        <v>106</v>
      </c>
      <c r="F97" s="9" t="s">
        <v>5</v>
      </c>
      <c r="G97" s="58">
        <v>149</v>
      </c>
      <c r="H97" s="56">
        <f t="shared" si="3"/>
        <v>122.92500000000001</v>
      </c>
      <c r="I97" s="119"/>
      <c r="J97" s="119">
        <f t="shared" si="5"/>
        <v>0</v>
      </c>
      <c r="K97" s="8"/>
    </row>
    <row r="98" spans="1:11" s="24" customFormat="1" ht="48.6" x14ac:dyDescent="0.3">
      <c r="A98" s="7">
        <v>23</v>
      </c>
      <c r="B98" s="6" t="s">
        <v>274</v>
      </c>
      <c r="C98" s="10" t="s">
        <v>288</v>
      </c>
      <c r="D98" s="4" t="s">
        <v>287</v>
      </c>
      <c r="E98" s="4" t="s">
        <v>46</v>
      </c>
      <c r="F98" s="9" t="s">
        <v>235</v>
      </c>
      <c r="G98" s="58">
        <v>199</v>
      </c>
      <c r="H98" s="56">
        <f t="shared" si="3"/>
        <v>164.17500000000001</v>
      </c>
      <c r="I98" s="119"/>
      <c r="J98" s="119">
        <f t="shared" si="5"/>
        <v>0</v>
      </c>
      <c r="K98" s="8"/>
    </row>
    <row r="99" spans="1:11" s="24" customFormat="1" ht="46.8" x14ac:dyDescent="0.3">
      <c r="A99" s="7">
        <v>24</v>
      </c>
      <c r="B99" s="6" t="s">
        <v>274</v>
      </c>
      <c r="C99" s="5" t="s">
        <v>286</v>
      </c>
      <c r="D99" s="4" t="s">
        <v>285</v>
      </c>
      <c r="E99" s="4" t="s">
        <v>123</v>
      </c>
      <c r="F99" s="9" t="s">
        <v>284</v>
      </c>
      <c r="G99" s="60">
        <v>252</v>
      </c>
      <c r="H99" s="61">
        <f t="shared" si="3"/>
        <v>207.90000000000003</v>
      </c>
      <c r="I99" s="132"/>
      <c r="J99" s="119">
        <f t="shared" si="5"/>
        <v>0</v>
      </c>
      <c r="K99" s="8"/>
    </row>
    <row r="100" spans="1:11" s="24" customFormat="1" ht="46.8" x14ac:dyDescent="0.3">
      <c r="A100" s="30">
        <v>25</v>
      </c>
      <c r="B100" s="31" t="s">
        <v>274</v>
      </c>
      <c r="C100" s="32" t="s">
        <v>283</v>
      </c>
      <c r="D100" s="32" t="s">
        <v>282</v>
      </c>
      <c r="E100" s="32" t="s">
        <v>123</v>
      </c>
      <c r="F100" s="54" t="s">
        <v>271</v>
      </c>
      <c r="G100" s="72">
        <v>221</v>
      </c>
      <c r="H100" s="73">
        <f t="shared" si="3"/>
        <v>182.32500000000002</v>
      </c>
      <c r="I100" s="131"/>
      <c r="J100" s="120">
        <f t="shared" si="5"/>
        <v>0</v>
      </c>
      <c r="K100" s="138" t="s">
        <v>15</v>
      </c>
    </row>
    <row r="101" spans="1:11" s="24" customFormat="1" ht="31.2" x14ac:dyDescent="0.3">
      <c r="A101" s="30">
        <v>26</v>
      </c>
      <c r="B101" s="31" t="s">
        <v>274</v>
      </c>
      <c r="C101" s="32" t="s">
        <v>281</v>
      </c>
      <c r="D101" s="32" t="s">
        <v>280</v>
      </c>
      <c r="E101" s="32" t="s">
        <v>46</v>
      </c>
      <c r="F101" s="54" t="s">
        <v>279</v>
      </c>
      <c r="G101" s="72">
        <v>252</v>
      </c>
      <c r="H101" s="73">
        <f t="shared" si="3"/>
        <v>207.90000000000003</v>
      </c>
      <c r="I101" s="131"/>
      <c r="J101" s="120">
        <f t="shared" si="5"/>
        <v>0</v>
      </c>
      <c r="K101" s="138"/>
    </row>
    <row r="102" spans="1:11" s="24" customFormat="1" ht="48.6" customHeight="1" x14ac:dyDescent="0.3">
      <c r="A102" s="30">
        <v>27</v>
      </c>
      <c r="B102" s="31" t="s">
        <v>274</v>
      </c>
      <c r="C102" s="32" t="s">
        <v>278</v>
      </c>
      <c r="D102" s="32" t="s">
        <v>277</v>
      </c>
      <c r="E102" s="32" t="s">
        <v>46</v>
      </c>
      <c r="F102" s="54" t="s">
        <v>276</v>
      </c>
      <c r="G102" s="72">
        <v>221</v>
      </c>
      <c r="H102" s="73">
        <f t="shared" si="3"/>
        <v>182.32500000000002</v>
      </c>
      <c r="I102" s="131"/>
      <c r="J102" s="120">
        <f t="shared" si="5"/>
        <v>0</v>
      </c>
      <c r="K102" s="138"/>
    </row>
    <row r="103" spans="1:11" s="11" customFormat="1" ht="96.6" customHeight="1" x14ac:dyDescent="0.3">
      <c r="A103" s="30">
        <v>28</v>
      </c>
      <c r="B103" s="31" t="s">
        <v>274</v>
      </c>
      <c r="C103" s="32" t="s">
        <v>275</v>
      </c>
      <c r="D103" s="32" t="s">
        <v>272</v>
      </c>
      <c r="E103" s="32" t="s">
        <v>29</v>
      </c>
      <c r="F103" s="54" t="s">
        <v>271</v>
      </c>
      <c r="G103" s="72">
        <v>450</v>
      </c>
      <c r="H103" s="73">
        <f t="shared" si="3"/>
        <v>371.25000000000006</v>
      </c>
      <c r="I103" s="131"/>
      <c r="J103" s="120">
        <f t="shared" si="5"/>
        <v>0</v>
      </c>
      <c r="K103" s="138"/>
    </row>
    <row r="104" spans="1:11" s="11" customFormat="1" ht="96" customHeight="1" thickBot="1" x14ac:dyDescent="0.35">
      <c r="A104" s="33">
        <v>29</v>
      </c>
      <c r="B104" s="34" t="s">
        <v>274</v>
      </c>
      <c r="C104" s="35" t="s">
        <v>273</v>
      </c>
      <c r="D104" s="35" t="s">
        <v>272</v>
      </c>
      <c r="E104" s="35" t="s">
        <v>29</v>
      </c>
      <c r="F104" s="59" t="s">
        <v>271</v>
      </c>
      <c r="G104" s="74">
        <v>234</v>
      </c>
      <c r="H104" s="75">
        <f t="shared" si="3"/>
        <v>193.05</v>
      </c>
      <c r="I104" s="127"/>
      <c r="J104" s="125">
        <f t="shared" si="5"/>
        <v>0</v>
      </c>
      <c r="K104" s="147"/>
    </row>
    <row r="105" spans="1:11" ht="42" customHeight="1" x14ac:dyDescent="0.3">
      <c r="A105" s="36" t="s">
        <v>476</v>
      </c>
      <c r="B105" s="134"/>
      <c r="C105" s="135"/>
      <c r="D105" s="135"/>
      <c r="E105" s="135"/>
      <c r="F105" s="135"/>
      <c r="G105" s="135"/>
      <c r="H105" s="135"/>
      <c r="I105" s="135"/>
      <c r="J105" s="135"/>
      <c r="K105" s="136"/>
    </row>
    <row r="106" spans="1:11" ht="22.2" x14ac:dyDescent="0.3">
      <c r="A106" s="86"/>
      <c r="B106" s="86"/>
      <c r="C106" s="102"/>
      <c r="D106" s="102"/>
      <c r="E106" s="102"/>
      <c r="F106" s="86"/>
      <c r="G106" s="89"/>
      <c r="H106" s="90" t="s">
        <v>475</v>
      </c>
      <c r="I106" s="122">
        <f>SUM(I76:I104)</f>
        <v>0</v>
      </c>
      <c r="J106" s="122">
        <f>SUM(J76:J104)</f>
        <v>0</v>
      </c>
      <c r="K106" s="107"/>
    </row>
    <row r="107" spans="1:11" ht="22.8" thickBot="1" x14ac:dyDescent="0.35">
      <c r="A107" s="93"/>
      <c r="B107" s="93"/>
      <c r="C107" s="104"/>
      <c r="D107" s="104"/>
      <c r="E107" s="104"/>
      <c r="F107" s="93"/>
      <c r="G107" s="96"/>
      <c r="H107" s="97"/>
      <c r="I107" s="123"/>
      <c r="J107" s="123"/>
      <c r="K107" s="108"/>
    </row>
    <row r="108" spans="1:11" s="11" customFormat="1" ht="31.2" x14ac:dyDescent="0.3">
      <c r="A108" s="62">
        <v>1</v>
      </c>
      <c r="B108" s="63" t="s">
        <v>385</v>
      </c>
      <c r="C108" s="64" t="s">
        <v>417</v>
      </c>
      <c r="D108" s="65" t="s">
        <v>17</v>
      </c>
      <c r="E108" s="65" t="s">
        <v>53</v>
      </c>
      <c r="F108" s="66" t="s">
        <v>416</v>
      </c>
      <c r="G108" s="67">
        <v>225</v>
      </c>
      <c r="H108" s="68">
        <f t="shared" si="3"/>
        <v>185.62500000000003</v>
      </c>
      <c r="I108" s="124"/>
      <c r="J108" s="124">
        <f t="shared" ref="J108:J127" si="6">I108*H108</f>
        <v>0</v>
      </c>
      <c r="K108" s="69"/>
    </row>
    <row r="109" spans="1:11" s="11" customFormat="1" ht="31.2" x14ac:dyDescent="0.3">
      <c r="A109" s="7">
        <v>2</v>
      </c>
      <c r="B109" s="6" t="s">
        <v>385</v>
      </c>
      <c r="C109" s="5" t="s">
        <v>415</v>
      </c>
      <c r="D109" s="4" t="s">
        <v>410</v>
      </c>
      <c r="E109" s="4" t="s">
        <v>414</v>
      </c>
      <c r="F109" s="9" t="s">
        <v>16</v>
      </c>
      <c r="G109" s="58">
        <v>225</v>
      </c>
      <c r="H109" s="56">
        <f t="shared" si="3"/>
        <v>185.62500000000003</v>
      </c>
      <c r="I109" s="119"/>
      <c r="J109" s="124">
        <f t="shared" si="6"/>
        <v>0</v>
      </c>
      <c r="K109" s="8"/>
    </row>
    <row r="110" spans="1:11" s="11" customFormat="1" x14ac:dyDescent="0.3">
      <c r="A110" s="7">
        <v>3</v>
      </c>
      <c r="B110" s="6" t="s">
        <v>385</v>
      </c>
      <c r="C110" s="5" t="s">
        <v>413</v>
      </c>
      <c r="D110" s="4" t="s">
        <v>390</v>
      </c>
      <c r="E110" s="4" t="s">
        <v>106</v>
      </c>
      <c r="F110" s="9" t="s">
        <v>69</v>
      </c>
      <c r="G110" s="58">
        <v>221</v>
      </c>
      <c r="H110" s="56">
        <f t="shared" si="3"/>
        <v>182.32500000000002</v>
      </c>
      <c r="I110" s="119"/>
      <c r="J110" s="124">
        <f t="shared" si="6"/>
        <v>0</v>
      </c>
      <c r="K110" s="8"/>
    </row>
    <row r="111" spans="1:11" s="11" customFormat="1" ht="31.2" x14ac:dyDescent="0.3">
      <c r="A111" s="7">
        <v>4</v>
      </c>
      <c r="B111" s="6" t="s">
        <v>385</v>
      </c>
      <c r="C111" s="5" t="s">
        <v>412</v>
      </c>
      <c r="D111" s="4" t="s">
        <v>388</v>
      </c>
      <c r="E111" s="4" t="s">
        <v>106</v>
      </c>
      <c r="F111" s="9" t="s">
        <v>19</v>
      </c>
      <c r="G111" s="58">
        <v>252</v>
      </c>
      <c r="H111" s="56">
        <f t="shared" si="3"/>
        <v>207.90000000000003</v>
      </c>
      <c r="I111" s="119"/>
      <c r="J111" s="124">
        <f t="shared" si="6"/>
        <v>0</v>
      </c>
      <c r="K111" s="8"/>
    </row>
    <row r="112" spans="1:11" s="11" customFormat="1" ht="31.2" x14ac:dyDescent="0.3">
      <c r="A112" s="7">
        <v>5</v>
      </c>
      <c r="B112" s="6" t="s">
        <v>385</v>
      </c>
      <c r="C112" s="5" t="s">
        <v>411</v>
      </c>
      <c r="D112" s="4" t="s">
        <v>410</v>
      </c>
      <c r="E112" s="4" t="s">
        <v>6</v>
      </c>
      <c r="F112" s="9" t="s">
        <v>16</v>
      </c>
      <c r="G112" s="58">
        <v>280</v>
      </c>
      <c r="H112" s="56">
        <f t="shared" si="3"/>
        <v>231</v>
      </c>
      <c r="I112" s="119"/>
      <c r="J112" s="124">
        <f t="shared" si="6"/>
        <v>0</v>
      </c>
      <c r="K112" s="8"/>
    </row>
    <row r="113" spans="1:11" s="11" customFormat="1" ht="31.2" x14ac:dyDescent="0.3">
      <c r="A113" s="7">
        <v>6</v>
      </c>
      <c r="B113" s="6" t="s">
        <v>385</v>
      </c>
      <c r="C113" s="5" t="s">
        <v>409</v>
      </c>
      <c r="D113" s="4" t="s">
        <v>17</v>
      </c>
      <c r="E113" s="4" t="s">
        <v>106</v>
      </c>
      <c r="F113" s="9" t="s">
        <v>69</v>
      </c>
      <c r="G113" s="58">
        <v>221</v>
      </c>
      <c r="H113" s="56">
        <f t="shared" si="3"/>
        <v>182.32500000000002</v>
      </c>
      <c r="I113" s="119"/>
      <c r="J113" s="124">
        <f t="shared" si="6"/>
        <v>0</v>
      </c>
      <c r="K113" s="8"/>
    </row>
    <row r="114" spans="1:11" s="11" customFormat="1" ht="46.8" x14ac:dyDescent="0.3">
      <c r="A114" s="7">
        <v>7</v>
      </c>
      <c r="B114" s="6" t="s">
        <v>385</v>
      </c>
      <c r="C114" s="5" t="s">
        <v>408</v>
      </c>
      <c r="D114" s="4" t="s">
        <v>407</v>
      </c>
      <c r="E114" s="4" t="s">
        <v>106</v>
      </c>
      <c r="F114" s="9" t="s">
        <v>69</v>
      </c>
      <c r="G114" s="58">
        <v>180</v>
      </c>
      <c r="H114" s="56">
        <f t="shared" si="3"/>
        <v>148.50000000000003</v>
      </c>
      <c r="I114" s="119"/>
      <c r="J114" s="124">
        <f t="shared" si="6"/>
        <v>0</v>
      </c>
      <c r="K114" s="8"/>
    </row>
    <row r="115" spans="1:11" s="11" customFormat="1" ht="46.8" x14ac:dyDescent="0.3">
      <c r="A115" s="7">
        <v>8</v>
      </c>
      <c r="B115" s="6" t="s">
        <v>385</v>
      </c>
      <c r="C115" s="5" t="s">
        <v>406</v>
      </c>
      <c r="D115" s="4" t="s">
        <v>17</v>
      </c>
      <c r="E115" s="4" t="s">
        <v>106</v>
      </c>
      <c r="F115" s="9" t="s">
        <v>5</v>
      </c>
      <c r="G115" s="58">
        <v>288</v>
      </c>
      <c r="H115" s="56">
        <f t="shared" si="3"/>
        <v>237.60000000000002</v>
      </c>
      <c r="I115" s="119"/>
      <c r="J115" s="124">
        <f t="shared" si="6"/>
        <v>0</v>
      </c>
      <c r="K115" s="8"/>
    </row>
    <row r="116" spans="1:11" s="11" customFormat="1" ht="31.2" x14ac:dyDescent="0.3">
      <c r="A116" s="7">
        <v>9</v>
      </c>
      <c r="B116" s="6" t="s">
        <v>385</v>
      </c>
      <c r="C116" s="5" t="s">
        <v>405</v>
      </c>
      <c r="D116" s="4" t="s">
        <v>404</v>
      </c>
      <c r="E116" s="4" t="s">
        <v>46</v>
      </c>
      <c r="F116" s="9" t="s">
        <v>16</v>
      </c>
      <c r="G116" s="58">
        <v>180</v>
      </c>
      <c r="H116" s="56">
        <f t="shared" si="3"/>
        <v>148.50000000000003</v>
      </c>
      <c r="I116" s="119"/>
      <c r="J116" s="124">
        <f t="shared" si="6"/>
        <v>0</v>
      </c>
      <c r="K116" s="8"/>
    </row>
    <row r="117" spans="1:11" s="11" customFormat="1" ht="46.8" x14ac:dyDescent="0.3">
      <c r="A117" s="7">
        <v>10</v>
      </c>
      <c r="B117" s="6" t="s">
        <v>385</v>
      </c>
      <c r="C117" s="5" t="s">
        <v>403</v>
      </c>
      <c r="D117" s="4" t="s">
        <v>383</v>
      </c>
      <c r="E117" s="4" t="s">
        <v>106</v>
      </c>
      <c r="F117" s="9" t="s">
        <v>5</v>
      </c>
      <c r="G117" s="58">
        <v>180</v>
      </c>
      <c r="H117" s="56">
        <f t="shared" si="3"/>
        <v>148.50000000000003</v>
      </c>
      <c r="I117" s="119"/>
      <c r="J117" s="124">
        <f t="shared" si="6"/>
        <v>0</v>
      </c>
      <c r="K117" s="8"/>
    </row>
    <row r="118" spans="1:11" s="11" customFormat="1" ht="46.8" x14ac:dyDescent="0.3">
      <c r="A118" s="7">
        <v>11</v>
      </c>
      <c r="B118" s="6" t="s">
        <v>385</v>
      </c>
      <c r="C118" s="10" t="s">
        <v>402</v>
      </c>
      <c r="D118" s="4" t="s">
        <v>390</v>
      </c>
      <c r="E118" s="4" t="s">
        <v>123</v>
      </c>
      <c r="F118" s="9" t="s">
        <v>5</v>
      </c>
      <c r="G118" s="58">
        <v>225</v>
      </c>
      <c r="H118" s="56">
        <f t="shared" si="3"/>
        <v>185.62500000000003</v>
      </c>
      <c r="I118" s="119"/>
      <c r="J118" s="124">
        <f t="shared" si="6"/>
        <v>0</v>
      </c>
      <c r="K118" s="8"/>
    </row>
    <row r="119" spans="1:11" s="11" customFormat="1" ht="31.2" x14ac:dyDescent="0.3">
      <c r="A119" s="7">
        <v>12</v>
      </c>
      <c r="B119" s="6" t="s">
        <v>385</v>
      </c>
      <c r="C119" s="5" t="s">
        <v>401</v>
      </c>
      <c r="D119" s="4" t="s">
        <v>400</v>
      </c>
      <c r="E119" s="4" t="s">
        <v>106</v>
      </c>
      <c r="F119" s="9" t="s">
        <v>19</v>
      </c>
      <c r="G119" s="58">
        <v>261</v>
      </c>
      <c r="H119" s="56">
        <f t="shared" si="3"/>
        <v>215.32500000000002</v>
      </c>
      <c r="I119" s="119"/>
      <c r="J119" s="124">
        <f t="shared" si="6"/>
        <v>0</v>
      </c>
      <c r="K119" s="8"/>
    </row>
    <row r="120" spans="1:11" s="11" customFormat="1" ht="31.2" x14ac:dyDescent="0.3">
      <c r="A120" s="7">
        <v>13</v>
      </c>
      <c r="B120" s="6" t="s">
        <v>385</v>
      </c>
      <c r="C120" s="5" t="s">
        <v>399</v>
      </c>
      <c r="D120" s="4" t="s">
        <v>386</v>
      </c>
      <c r="E120" s="4" t="s">
        <v>6</v>
      </c>
      <c r="F120" s="9" t="s">
        <v>271</v>
      </c>
      <c r="G120" s="58">
        <v>266</v>
      </c>
      <c r="H120" s="56">
        <f t="shared" si="3"/>
        <v>219.45000000000002</v>
      </c>
      <c r="I120" s="119"/>
      <c r="J120" s="124">
        <f t="shared" si="6"/>
        <v>0</v>
      </c>
      <c r="K120" s="8"/>
    </row>
    <row r="121" spans="1:11" s="11" customFormat="1" ht="38.4" customHeight="1" x14ac:dyDescent="0.3">
      <c r="A121" s="7">
        <v>14</v>
      </c>
      <c r="B121" s="6" t="s">
        <v>385</v>
      </c>
      <c r="C121" s="5" t="s">
        <v>398</v>
      </c>
      <c r="D121" s="4" t="s">
        <v>397</v>
      </c>
      <c r="E121" s="4" t="s">
        <v>29</v>
      </c>
      <c r="F121" s="9" t="s">
        <v>396</v>
      </c>
      <c r="G121" s="58">
        <v>266</v>
      </c>
      <c r="H121" s="56">
        <f t="shared" si="3"/>
        <v>219.45000000000002</v>
      </c>
      <c r="I121" s="119"/>
      <c r="J121" s="124">
        <f t="shared" si="6"/>
        <v>0</v>
      </c>
      <c r="K121" s="8"/>
    </row>
    <row r="122" spans="1:11" s="11" customFormat="1" ht="46.8" x14ac:dyDescent="0.3">
      <c r="A122" s="7">
        <v>15</v>
      </c>
      <c r="B122" s="6" t="s">
        <v>385</v>
      </c>
      <c r="C122" s="5" t="s">
        <v>395</v>
      </c>
      <c r="D122" s="4" t="s">
        <v>394</v>
      </c>
      <c r="E122" s="4" t="s">
        <v>106</v>
      </c>
      <c r="F122" s="9" t="s">
        <v>5</v>
      </c>
      <c r="G122" s="58">
        <v>252</v>
      </c>
      <c r="H122" s="56">
        <f t="shared" si="3"/>
        <v>207.90000000000003</v>
      </c>
      <c r="I122" s="119"/>
      <c r="J122" s="124">
        <f t="shared" si="6"/>
        <v>0</v>
      </c>
      <c r="K122" s="8"/>
    </row>
    <row r="123" spans="1:11" s="11" customFormat="1" x14ac:dyDescent="0.3">
      <c r="A123" s="30">
        <v>16</v>
      </c>
      <c r="B123" s="31" t="s">
        <v>385</v>
      </c>
      <c r="C123" s="32" t="s">
        <v>393</v>
      </c>
      <c r="D123" s="32" t="s">
        <v>392</v>
      </c>
      <c r="E123" s="32" t="s">
        <v>6</v>
      </c>
      <c r="F123" s="31" t="s">
        <v>69</v>
      </c>
      <c r="G123" s="72">
        <v>252</v>
      </c>
      <c r="H123" s="73">
        <f t="shared" si="3"/>
        <v>207.90000000000003</v>
      </c>
      <c r="I123" s="131"/>
      <c r="J123" s="126">
        <f t="shared" si="6"/>
        <v>0</v>
      </c>
      <c r="K123" s="141" t="s">
        <v>15</v>
      </c>
    </row>
    <row r="124" spans="1:11" s="11" customFormat="1" ht="46.8" customHeight="1" x14ac:dyDescent="0.3">
      <c r="A124" s="30">
        <v>17</v>
      </c>
      <c r="B124" s="36" t="s">
        <v>385</v>
      </c>
      <c r="C124" s="32" t="s">
        <v>391</v>
      </c>
      <c r="D124" s="32" t="s">
        <v>390</v>
      </c>
      <c r="E124" s="32" t="s">
        <v>106</v>
      </c>
      <c r="F124" s="31" t="s">
        <v>69</v>
      </c>
      <c r="G124" s="72">
        <v>252</v>
      </c>
      <c r="H124" s="73">
        <f t="shared" si="3"/>
        <v>207.90000000000003</v>
      </c>
      <c r="I124" s="131"/>
      <c r="J124" s="126">
        <f t="shared" si="6"/>
        <v>0</v>
      </c>
      <c r="K124" s="142"/>
    </row>
    <row r="125" spans="1:11" s="11" customFormat="1" ht="31.2" x14ac:dyDescent="0.3">
      <c r="A125" s="30">
        <v>18</v>
      </c>
      <c r="B125" s="31" t="s">
        <v>385</v>
      </c>
      <c r="C125" s="32" t="s">
        <v>389</v>
      </c>
      <c r="D125" s="32" t="s">
        <v>388</v>
      </c>
      <c r="E125" s="32" t="s">
        <v>106</v>
      </c>
      <c r="F125" s="31" t="s">
        <v>19</v>
      </c>
      <c r="G125" s="72">
        <v>199</v>
      </c>
      <c r="H125" s="73">
        <f t="shared" si="3"/>
        <v>164.17500000000001</v>
      </c>
      <c r="I125" s="131"/>
      <c r="J125" s="126">
        <f t="shared" si="6"/>
        <v>0</v>
      </c>
      <c r="K125" s="142"/>
    </row>
    <row r="126" spans="1:11" s="11" customFormat="1" ht="31.2" x14ac:dyDescent="0.3">
      <c r="A126" s="30">
        <v>19</v>
      </c>
      <c r="B126" s="31" t="s">
        <v>385</v>
      </c>
      <c r="C126" s="32" t="s">
        <v>387</v>
      </c>
      <c r="D126" s="32" t="s">
        <v>386</v>
      </c>
      <c r="E126" s="32" t="s">
        <v>6</v>
      </c>
      <c r="F126" s="31" t="s">
        <v>271</v>
      </c>
      <c r="G126" s="72">
        <v>252</v>
      </c>
      <c r="H126" s="73">
        <f t="shared" si="3"/>
        <v>207.90000000000003</v>
      </c>
      <c r="I126" s="131"/>
      <c r="J126" s="126">
        <f t="shared" si="6"/>
        <v>0</v>
      </c>
      <c r="K126" s="142"/>
    </row>
    <row r="127" spans="1:11" s="11" customFormat="1" ht="47.4" thickBot="1" x14ac:dyDescent="0.35">
      <c r="A127" s="33">
        <v>20</v>
      </c>
      <c r="B127" s="34" t="s">
        <v>385</v>
      </c>
      <c r="C127" s="35" t="s">
        <v>384</v>
      </c>
      <c r="D127" s="35" t="s">
        <v>383</v>
      </c>
      <c r="E127" s="35" t="s">
        <v>106</v>
      </c>
      <c r="F127" s="34" t="s">
        <v>5</v>
      </c>
      <c r="G127" s="74">
        <v>250</v>
      </c>
      <c r="H127" s="75">
        <f t="shared" si="3"/>
        <v>206.25</v>
      </c>
      <c r="I127" s="127"/>
      <c r="J127" s="127">
        <f t="shared" si="6"/>
        <v>0</v>
      </c>
      <c r="K127" s="143"/>
    </row>
    <row r="128" spans="1:11" ht="42" customHeight="1" x14ac:dyDescent="0.3">
      <c r="A128" s="36" t="s">
        <v>476</v>
      </c>
      <c r="B128" s="134"/>
      <c r="C128" s="135"/>
      <c r="D128" s="135"/>
      <c r="E128" s="135"/>
      <c r="F128" s="135"/>
      <c r="G128" s="135"/>
      <c r="H128" s="135"/>
      <c r="I128" s="135"/>
      <c r="J128" s="135"/>
      <c r="K128" s="136"/>
    </row>
    <row r="129" spans="1:11" ht="22.2" x14ac:dyDescent="0.3">
      <c r="A129" s="86"/>
      <c r="B129" s="86"/>
      <c r="C129" s="102"/>
      <c r="D129" s="102"/>
      <c r="E129" s="102"/>
      <c r="F129" s="86"/>
      <c r="G129" s="89"/>
      <c r="H129" s="90" t="s">
        <v>475</v>
      </c>
      <c r="I129" s="122">
        <f>SUM(I108:I127)</f>
        <v>0</v>
      </c>
      <c r="J129" s="122">
        <f>SUM(J108:J127)</f>
        <v>0</v>
      </c>
      <c r="K129" s="107"/>
    </row>
    <row r="130" spans="1:11" s="11" customFormat="1" ht="22.2" x14ac:dyDescent="0.3">
      <c r="A130" s="86"/>
      <c r="B130" s="86"/>
      <c r="C130" s="102"/>
      <c r="D130" s="102"/>
      <c r="E130" s="102"/>
      <c r="F130" s="86"/>
      <c r="G130" s="89"/>
      <c r="H130" s="90"/>
      <c r="I130" s="122"/>
      <c r="J130" s="122"/>
      <c r="K130" s="107"/>
    </row>
    <row r="131" spans="1:11" s="11" customFormat="1" ht="22.8" thickBot="1" x14ac:dyDescent="0.35">
      <c r="A131" s="93"/>
      <c r="B131" s="93"/>
      <c r="C131" s="104"/>
      <c r="D131" s="104"/>
      <c r="E131" s="104"/>
      <c r="F131" s="93"/>
      <c r="G131" s="96"/>
      <c r="H131" s="97"/>
      <c r="I131" s="123"/>
      <c r="J131" s="123"/>
      <c r="K131" s="108"/>
    </row>
    <row r="132" spans="1:11" s="11" customFormat="1" ht="46.8" x14ac:dyDescent="0.3">
      <c r="A132" s="62">
        <v>1</v>
      </c>
      <c r="B132" s="63" t="s">
        <v>347</v>
      </c>
      <c r="C132" s="106" t="s">
        <v>382</v>
      </c>
      <c r="D132" s="65" t="s">
        <v>381</v>
      </c>
      <c r="E132" s="65" t="s">
        <v>106</v>
      </c>
      <c r="F132" s="66" t="s">
        <v>371</v>
      </c>
      <c r="G132" s="67">
        <v>236</v>
      </c>
      <c r="H132" s="68">
        <f t="shared" si="3"/>
        <v>194.70000000000002</v>
      </c>
      <c r="I132" s="124"/>
      <c r="J132" s="124">
        <f t="shared" ref="J132:J150" si="7">I132*H132</f>
        <v>0</v>
      </c>
      <c r="K132" s="69"/>
    </row>
    <row r="133" spans="1:11" s="11" customFormat="1" ht="31.2" x14ac:dyDescent="0.3">
      <c r="A133" s="7">
        <v>2</v>
      </c>
      <c r="B133" s="6" t="s">
        <v>347</v>
      </c>
      <c r="C133" s="10" t="s">
        <v>380</v>
      </c>
      <c r="D133" s="4" t="s">
        <v>379</v>
      </c>
      <c r="E133" s="4" t="s">
        <v>123</v>
      </c>
      <c r="F133" s="9" t="s">
        <v>378</v>
      </c>
      <c r="G133" s="58">
        <v>288</v>
      </c>
      <c r="H133" s="56">
        <f t="shared" si="3"/>
        <v>237.60000000000002</v>
      </c>
      <c r="I133" s="119"/>
      <c r="J133" s="124">
        <f t="shared" si="7"/>
        <v>0</v>
      </c>
      <c r="K133" s="8"/>
    </row>
    <row r="134" spans="1:11" s="11" customFormat="1" ht="31.2" x14ac:dyDescent="0.3">
      <c r="A134" s="7">
        <v>3</v>
      </c>
      <c r="B134" s="6" t="s">
        <v>347</v>
      </c>
      <c r="C134" s="5" t="s">
        <v>377</v>
      </c>
      <c r="D134" s="4" t="s">
        <v>355</v>
      </c>
      <c r="E134" s="4" t="s">
        <v>106</v>
      </c>
      <c r="F134" s="9" t="s">
        <v>354</v>
      </c>
      <c r="G134" s="58">
        <v>225</v>
      </c>
      <c r="H134" s="56">
        <f t="shared" si="3"/>
        <v>185.62500000000003</v>
      </c>
      <c r="I134" s="119"/>
      <c r="J134" s="124">
        <f t="shared" si="7"/>
        <v>0</v>
      </c>
      <c r="K134" s="8"/>
    </row>
    <row r="135" spans="1:11" s="11" customFormat="1" x14ac:dyDescent="0.3">
      <c r="A135" s="7">
        <v>4</v>
      </c>
      <c r="B135" s="6" t="s">
        <v>347</v>
      </c>
      <c r="C135" s="10" t="s">
        <v>376</v>
      </c>
      <c r="D135" s="4" t="s">
        <v>375</v>
      </c>
      <c r="E135" s="4" t="s">
        <v>106</v>
      </c>
      <c r="F135" s="9" t="s">
        <v>374</v>
      </c>
      <c r="G135" s="58">
        <v>225</v>
      </c>
      <c r="H135" s="56">
        <f t="shared" si="3"/>
        <v>185.62500000000003</v>
      </c>
      <c r="I135" s="119"/>
      <c r="J135" s="124">
        <f t="shared" si="7"/>
        <v>0</v>
      </c>
      <c r="K135" s="8"/>
    </row>
    <row r="136" spans="1:11" s="11" customFormat="1" ht="46.8" x14ac:dyDescent="0.3">
      <c r="A136" s="7">
        <v>5</v>
      </c>
      <c r="B136" s="6" t="s">
        <v>347</v>
      </c>
      <c r="C136" s="10" t="s">
        <v>373</v>
      </c>
      <c r="D136" s="4" t="s">
        <v>372</v>
      </c>
      <c r="E136" s="4" t="s">
        <v>106</v>
      </c>
      <c r="F136" s="9" t="s">
        <v>371</v>
      </c>
      <c r="G136" s="58">
        <v>224</v>
      </c>
      <c r="H136" s="56">
        <f t="shared" si="3"/>
        <v>184.8</v>
      </c>
      <c r="I136" s="119"/>
      <c r="J136" s="124">
        <f t="shared" si="7"/>
        <v>0</v>
      </c>
      <c r="K136" s="8"/>
    </row>
    <row r="137" spans="1:11" s="11" customFormat="1" ht="32.4" x14ac:dyDescent="0.3">
      <c r="A137" s="7">
        <v>6</v>
      </c>
      <c r="B137" s="6" t="s">
        <v>347</v>
      </c>
      <c r="C137" s="5" t="s">
        <v>370</v>
      </c>
      <c r="D137" s="4" t="s">
        <v>355</v>
      </c>
      <c r="E137" s="4" t="s">
        <v>106</v>
      </c>
      <c r="F137" s="9" t="s">
        <v>354</v>
      </c>
      <c r="G137" s="58">
        <v>252</v>
      </c>
      <c r="H137" s="56">
        <f t="shared" si="3"/>
        <v>207.90000000000003</v>
      </c>
      <c r="I137" s="119"/>
      <c r="J137" s="124">
        <f t="shared" si="7"/>
        <v>0</v>
      </c>
      <c r="K137" s="8"/>
    </row>
    <row r="138" spans="1:11" s="11" customFormat="1" ht="32.4" x14ac:dyDescent="0.3">
      <c r="A138" s="7">
        <v>7</v>
      </c>
      <c r="B138" s="6" t="s">
        <v>347</v>
      </c>
      <c r="C138" s="5" t="s">
        <v>369</v>
      </c>
      <c r="D138" s="4" t="s">
        <v>355</v>
      </c>
      <c r="E138" s="4" t="s">
        <v>106</v>
      </c>
      <c r="F138" s="9" t="s">
        <v>354</v>
      </c>
      <c r="G138" s="58">
        <v>225</v>
      </c>
      <c r="H138" s="56">
        <f t="shared" si="3"/>
        <v>185.62500000000003</v>
      </c>
      <c r="I138" s="119"/>
      <c r="J138" s="124">
        <f t="shared" si="7"/>
        <v>0</v>
      </c>
      <c r="K138" s="8"/>
    </row>
    <row r="139" spans="1:11" s="11" customFormat="1" ht="31.2" x14ac:dyDescent="0.3">
      <c r="A139" s="7">
        <v>8</v>
      </c>
      <c r="B139" s="6" t="s">
        <v>347</v>
      </c>
      <c r="C139" s="5" t="s">
        <v>368</v>
      </c>
      <c r="D139" s="4" t="s">
        <v>367</v>
      </c>
      <c r="E139" s="4" t="s">
        <v>29</v>
      </c>
      <c r="F139" s="9" t="s">
        <v>366</v>
      </c>
      <c r="G139" s="58">
        <v>252</v>
      </c>
      <c r="H139" s="56">
        <f t="shared" si="3"/>
        <v>207.90000000000003</v>
      </c>
      <c r="I139" s="119"/>
      <c r="J139" s="124">
        <f t="shared" si="7"/>
        <v>0</v>
      </c>
      <c r="K139" s="8"/>
    </row>
    <row r="140" spans="1:11" s="11" customFormat="1" ht="32.4" x14ac:dyDescent="0.3">
      <c r="A140" s="7">
        <v>9</v>
      </c>
      <c r="B140" s="6" t="s">
        <v>347</v>
      </c>
      <c r="C140" s="5" t="s">
        <v>365</v>
      </c>
      <c r="D140" s="4" t="s">
        <v>355</v>
      </c>
      <c r="E140" s="4" t="s">
        <v>106</v>
      </c>
      <c r="F140" s="9" t="s">
        <v>354</v>
      </c>
      <c r="G140" s="58">
        <v>285</v>
      </c>
      <c r="H140" s="56">
        <f t="shared" ref="H140:H150" si="8">G140*1.1*0.75</f>
        <v>235.125</v>
      </c>
      <c r="I140" s="119"/>
      <c r="J140" s="124">
        <f t="shared" si="7"/>
        <v>0</v>
      </c>
      <c r="K140" s="8"/>
    </row>
    <row r="141" spans="1:11" s="11" customFormat="1" ht="31.2" x14ac:dyDescent="0.3">
      <c r="A141" s="7">
        <v>10</v>
      </c>
      <c r="B141" s="6" t="s">
        <v>347</v>
      </c>
      <c r="C141" s="5" t="s">
        <v>364</v>
      </c>
      <c r="D141" s="4" t="s">
        <v>355</v>
      </c>
      <c r="E141" s="4" t="s">
        <v>106</v>
      </c>
      <c r="F141" s="9" t="s">
        <v>354</v>
      </c>
      <c r="G141" s="58">
        <v>495</v>
      </c>
      <c r="H141" s="56">
        <f t="shared" si="8"/>
        <v>408.375</v>
      </c>
      <c r="I141" s="119"/>
      <c r="J141" s="124">
        <f t="shared" si="7"/>
        <v>0</v>
      </c>
      <c r="K141" s="8"/>
    </row>
    <row r="142" spans="1:11" s="11" customFormat="1" ht="31.2" x14ac:dyDescent="0.3">
      <c r="A142" s="7">
        <v>11</v>
      </c>
      <c r="B142" s="6" t="s">
        <v>347</v>
      </c>
      <c r="C142" s="5" t="s">
        <v>363</v>
      </c>
      <c r="D142" s="4" t="s">
        <v>362</v>
      </c>
      <c r="E142" s="4" t="s">
        <v>46</v>
      </c>
      <c r="F142" s="9" t="s">
        <v>361</v>
      </c>
      <c r="G142" s="58">
        <v>537</v>
      </c>
      <c r="H142" s="56">
        <f t="shared" si="8"/>
        <v>443.02500000000003</v>
      </c>
      <c r="I142" s="119"/>
      <c r="J142" s="124">
        <f t="shared" si="7"/>
        <v>0</v>
      </c>
      <c r="K142" s="8"/>
    </row>
    <row r="143" spans="1:11" s="11" customFormat="1" ht="34.799999999999997" customHeight="1" x14ac:dyDescent="0.3">
      <c r="A143" s="7">
        <v>12</v>
      </c>
      <c r="B143" s="6" t="s">
        <v>347</v>
      </c>
      <c r="C143" s="5" t="s">
        <v>360</v>
      </c>
      <c r="D143" s="4" t="s">
        <v>349</v>
      </c>
      <c r="E143" s="4" t="s">
        <v>6</v>
      </c>
      <c r="F143" s="9" t="s">
        <v>348</v>
      </c>
      <c r="G143" s="58">
        <v>288</v>
      </c>
      <c r="H143" s="56">
        <f t="shared" si="8"/>
        <v>237.60000000000002</v>
      </c>
      <c r="I143" s="119"/>
      <c r="J143" s="124">
        <f t="shared" si="7"/>
        <v>0</v>
      </c>
      <c r="K143" s="8"/>
    </row>
    <row r="144" spans="1:11" s="11" customFormat="1" ht="32.4" x14ac:dyDescent="0.3">
      <c r="A144" s="7">
        <v>13</v>
      </c>
      <c r="B144" s="6" t="s">
        <v>347</v>
      </c>
      <c r="C144" s="5" t="s">
        <v>359</v>
      </c>
      <c r="D144" s="4" t="s">
        <v>349</v>
      </c>
      <c r="E144" s="4" t="s">
        <v>6</v>
      </c>
      <c r="F144" s="9" t="s">
        <v>348</v>
      </c>
      <c r="G144" s="58">
        <v>198</v>
      </c>
      <c r="H144" s="56">
        <f t="shared" si="8"/>
        <v>163.35000000000002</v>
      </c>
      <c r="I144" s="119"/>
      <c r="J144" s="124">
        <f t="shared" si="7"/>
        <v>0</v>
      </c>
      <c r="K144" s="8"/>
    </row>
    <row r="145" spans="1:11" s="11" customFormat="1" ht="46.8" x14ac:dyDescent="0.3">
      <c r="A145" s="7">
        <v>14</v>
      </c>
      <c r="B145" s="6" t="s">
        <v>347</v>
      </c>
      <c r="C145" s="5" t="s">
        <v>358</v>
      </c>
      <c r="D145" s="4" t="s">
        <v>345</v>
      </c>
      <c r="E145" s="4" t="s">
        <v>106</v>
      </c>
      <c r="F145" s="9" t="s">
        <v>344</v>
      </c>
      <c r="G145" s="58">
        <v>225</v>
      </c>
      <c r="H145" s="56">
        <f t="shared" si="8"/>
        <v>185.62500000000003</v>
      </c>
      <c r="I145" s="132"/>
      <c r="J145" s="124">
        <f t="shared" si="7"/>
        <v>0</v>
      </c>
      <c r="K145" s="8"/>
    </row>
    <row r="146" spans="1:11" s="11" customFormat="1" ht="67.8" customHeight="1" x14ac:dyDescent="0.3">
      <c r="A146" s="30">
        <v>15</v>
      </c>
      <c r="B146" s="31" t="s">
        <v>347</v>
      </c>
      <c r="C146" s="32" t="s">
        <v>357</v>
      </c>
      <c r="D146" s="32" t="s">
        <v>345</v>
      </c>
      <c r="E146" s="32" t="s">
        <v>106</v>
      </c>
      <c r="F146" s="31" t="s">
        <v>344</v>
      </c>
      <c r="G146" s="72">
        <v>290</v>
      </c>
      <c r="H146" s="78">
        <f t="shared" si="8"/>
        <v>239.25</v>
      </c>
      <c r="I146" s="131"/>
      <c r="J146" s="126">
        <f t="shared" si="7"/>
        <v>0</v>
      </c>
      <c r="K146" s="141" t="s">
        <v>15</v>
      </c>
    </row>
    <row r="147" spans="1:11" s="11" customFormat="1" ht="31.2" x14ac:dyDescent="0.3">
      <c r="A147" s="30">
        <v>16</v>
      </c>
      <c r="B147" s="31" t="s">
        <v>347</v>
      </c>
      <c r="C147" s="37" t="s">
        <v>356</v>
      </c>
      <c r="D147" s="32" t="s">
        <v>355</v>
      </c>
      <c r="E147" s="32" t="s">
        <v>106</v>
      </c>
      <c r="F147" s="31" t="s">
        <v>354</v>
      </c>
      <c r="G147" s="72">
        <v>252</v>
      </c>
      <c r="H147" s="78">
        <f t="shared" si="8"/>
        <v>207.90000000000003</v>
      </c>
      <c r="I147" s="131"/>
      <c r="J147" s="126">
        <f t="shared" si="7"/>
        <v>0</v>
      </c>
      <c r="K147" s="148"/>
    </row>
    <row r="148" spans="1:11" s="11" customFormat="1" ht="31.2" x14ac:dyDescent="0.3">
      <c r="A148" s="30">
        <v>17</v>
      </c>
      <c r="B148" s="31" t="s">
        <v>347</v>
      </c>
      <c r="C148" s="37" t="s">
        <v>353</v>
      </c>
      <c r="D148" s="32" t="s">
        <v>352</v>
      </c>
      <c r="E148" s="32" t="s">
        <v>53</v>
      </c>
      <c r="F148" s="31" t="s">
        <v>351</v>
      </c>
      <c r="G148" s="72">
        <v>249</v>
      </c>
      <c r="H148" s="78">
        <f t="shared" si="8"/>
        <v>205.42500000000001</v>
      </c>
      <c r="I148" s="131"/>
      <c r="J148" s="126">
        <f t="shared" si="7"/>
        <v>0</v>
      </c>
      <c r="K148" s="148"/>
    </row>
    <row r="149" spans="1:11" s="11" customFormat="1" ht="31.2" x14ac:dyDescent="0.3">
      <c r="A149" s="30">
        <v>18</v>
      </c>
      <c r="B149" s="31" t="s">
        <v>347</v>
      </c>
      <c r="C149" s="32" t="s">
        <v>350</v>
      </c>
      <c r="D149" s="32" t="s">
        <v>349</v>
      </c>
      <c r="E149" s="32" t="s">
        <v>6</v>
      </c>
      <c r="F149" s="31" t="s">
        <v>348</v>
      </c>
      <c r="G149" s="72">
        <v>252</v>
      </c>
      <c r="H149" s="78">
        <f t="shared" si="8"/>
        <v>207.90000000000003</v>
      </c>
      <c r="I149" s="131"/>
      <c r="J149" s="126">
        <f t="shared" si="7"/>
        <v>0</v>
      </c>
      <c r="K149" s="148"/>
    </row>
    <row r="150" spans="1:11" s="11" customFormat="1" ht="47.4" thickBot="1" x14ac:dyDescent="0.35">
      <c r="A150" s="33">
        <v>19</v>
      </c>
      <c r="B150" s="34" t="s">
        <v>347</v>
      </c>
      <c r="C150" s="35" t="s">
        <v>346</v>
      </c>
      <c r="D150" s="35" t="s">
        <v>345</v>
      </c>
      <c r="E150" s="35" t="s">
        <v>106</v>
      </c>
      <c r="F150" s="34" t="s">
        <v>344</v>
      </c>
      <c r="G150" s="74">
        <v>290</v>
      </c>
      <c r="H150" s="79">
        <f t="shared" si="8"/>
        <v>239.25</v>
      </c>
      <c r="I150" s="127"/>
      <c r="J150" s="125">
        <f t="shared" si="7"/>
        <v>0</v>
      </c>
      <c r="K150" s="149"/>
    </row>
    <row r="151" spans="1:11" ht="42" customHeight="1" x14ac:dyDescent="0.3">
      <c r="A151" s="36" t="s">
        <v>476</v>
      </c>
      <c r="B151" s="134"/>
      <c r="C151" s="135"/>
      <c r="D151" s="135"/>
      <c r="E151" s="135"/>
      <c r="F151" s="135"/>
      <c r="G151" s="135"/>
      <c r="H151" s="135"/>
      <c r="I151" s="135"/>
      <c r="J151" s="135"/>
      <c r="K151" s="136"/>
    </row>
    <row r="152" spans="1:11" ht="22.2" x14ac:dyDescent="0.3">
      <c r="A152" s="86"/>
      <c r="B152" s="86"/>
      <c r="C152" s="102"/>
      <c r="D152" s="102"/>
      <c r="E152" s="102"/>
      <c r="F152" s="86"/>
      <c r="G152" s="89"/>
      <c r="H152" s="90" t="s">
        <v>475</v>
      </c>
      <c r="I152" s="122">
        <f>SUM(I132:I150)</f>
        <v>0</v>
      </c>
      <c r="J152" s="122">
        <f>SUM(J132:J150)</f>
        <v>0</v>
      </c>
      <c r="K152" s="107"/>
    </row>
    <row r="153" spans="1:11" s="11" customFormat="1" x14ac:dyDescent="0.3">
      <c r="A153" s="86"/>
      <c r="B153" s="86"/>
      <c r="C153" s="102"/>
      <c r="D153" s="102"/>
      <c r="E153" s="102"/>
      <c r="F153" s="86"/>
      <c r="G153" s="89"/>
      <c r="H153" s="90"/>
      <c r="I153" s="122"/>
      <c r="J153" s="122"/>
      <c r="K153" s="103"/>
    </row>
    <row r="154" spans="1:11" s="11" customFormat="1" ht="16.8" thickBot="1" x14ac:dyDescent="0.35">
      <c r="A154" s="93"/>
      <c r="B154" s="93"/>
      <c r="C154" s="104"/>
      <c r="D154" s="104"/>
      <c r="E154" s="104"/>
      <c r="F154" s="93"/>
      <c r="G154" s="96"/>
      <c r="H154" s="97"/>
      <c r="I154" s="123"/>
      <c r="J154" s="123"/>
      <c r="K154" s="105"/>
    </row>
    <row r="155" spans="1:11" s="11" customFormat="1" ht="53.4" customHeight="1" x14ac:dyDescent="0.3">
      <c r="A155" s="62">
        <v>1</v>
      </c>
      <c r="B155" s="63" t="s">
        <v>422</v>
      </c>
      <c r="C155" s="64" t="s">
        <v>463</v>
      </c>
      <c r="D155" s="65" t="s">
        <v>461</v>
      </c>
      <c r="E155" s="65" t="s">
        <v>460</v>
      </c>
      <c r="F155" s="66" t="s">
        <v>459</v>
      </c>
      <c r="G155" s="67">
        <v>243</v>
      </c>
      <c r="H155" s="68">
        <f>G155*1.1*0.75</f>
        <v>200.47500000000002</v>
      </c>
      <c r="I155" s="128"/>
      <c r="J155" s="128">
        <f t="shared" ref="J155:J170" si="9">I155*H155</f>
        <v>0</v>
      </c>
      <c r="K155" s="69"/>
    </row>
    <row r="156" spans="1:11" s="11" customFormat="1" ht="52.8" customHeight="1" x14ac:dyDescent="0.3">
      <c r="A156" s="7">
        <v>2</v>
      </c>
      <c r="B156" s="6" t="s">
        <v>422</v>
      </c>
      <c r="C156" s="5" t="s">
        <v>462</v>
      </c>
      <c r="D156" s="4" t="s">
        <v>461</v>
      </c>
      <c r="E156" s="4" t="s">
        <v>460</v>
      </c>
      <c r="F156" s="9" t="s">
        <v>459</v>
      </c>
      <c r="G156" s="58">
        <v>237</v>
      </c>
      <c r="H156" s="56">
        <f t="shared" ref="H156:H208" si="10">G156*1.1*0.75</f>
        <v>195.52500000000003</v>
      </c>
      <c r="I156" s="133"/>
      <c r="J156" s="128">
        <f t="shared" si="9"/>
        <v>0</v>
      </c>
      <c r="K156" s="8"/>
    </row>
    <row r="157" spans="1:11" s="11" customFormat="1" ht="31.2" x14ac:dyDescent="0.3">
      <c r="A157" s="7">
        <v>3</v>
      </c>
      <c r="B157" s="6" t="s">
        <v>422</v>
      </c>
      <c r="C157" s="10" t="s">
        <v>458</v>
      </c>
      <c r="D157" s="4" t="s">
        <v>457</v>
      </c>
      <c r="E157" s="4" t="s">
        <v>427</v>
      </c>
      <c r="F157" s="9" t="s">
        <v>435</v>
      </c>
      <c r="G157" s="58">
        <v>288</v>
      </c>
      <c r="H157" s="56">
        <f t="shared" si="10"/>
        <v>237.60000000000002</v>
      </c>
      <c r="I157" s="133"/>
      <c r="J157" s="128">
        <f t="shared" si="9"/>
        <v>0</v>
      </c>
      <c r="K157" s="8"/>
    </row>
    <row r="158" spans="1:11" s="11" customFormat="1" ht="62.4" x14ac:dyDescent="0.3">
      <c r="A158" s="7">
        <v>4</v>
      </c>
      <c r="B158" s="6" t="s">
        <v>422</v>
      </c>
      <c r="C158" s="5" t="s">
        <v>456</v>
      </c>
      <c r="D158" s="4" t="s">
        <v>455</v>
      </c>
      <c r="E158" s="4" t="s">
        <v>427</v>
      </c>
      <c r="F158" s="9" t="s">
        <v>418</v>
      </c>
      <c r="G158" s="58">
        <v>149</v>
      </c>
      <c r="H158" s="56">
        <f t="shared" si="10"/>
        <v>122.92500000000001</v>
      </c>
      <c r="I158" s="133"/>
      <c r="J158" s="128">
        <f t="shared" si="9"/>
        <v>0</v>
      </c>
      <c r="K158" s="8"/>
    </row>
    <row r="159" spans="1:11" s="11" customFormat="1" ht="31.2" x14ac:dyDescent="0.3">
      <c r="A159" s="7">
        <v>5</v>
      </c>
      <c r="B159" s="6" t="s">
        <v>422</v>
      </c>
      <c r="C159" s="5" t="s">
        <v>454</v>
      </c>
      <c r="D159" s="4" t="s">
        <v>451</v>
      </c>
      <c r="E159" s="4" t="s">
        <v>427</v>
      </c>
      <c r="F159" s="9" t="s">
        <v>450</v>
      </c>
      <c r="G159" s="58">
        <v>351</v>
      </c>
      <c r="H159" s="56">
        <f t="shared" si="10"/>
        <v>289.57500000000005</v>
      </c>
      <c r="I159" s="133"/>
      <c r="J159" s="128">
        <f t="shared" si="9"/>
        <v>0</v>
      </c>
      <c r="K159" s="8"/>
    </row>
    <row r="160" spans="1:11" s="11" customFormat="1" ht="31.2" x14ac:dyDescent="0.3">
      <c r="A160" s="7">
        <v>6</v>
      </c>
      <c r="B160" s="6" t="s">
        <v>422</v>
      </c>
      <c r="C160" s="5" t="s">
        <v>453</v>
      </c>
      <c r="D160" s="4" t="s">
        <v>451</v>
      </c>
      <c r="E160" s="4" t="s">
        <v>427</v>
      </c>
      <c r="F160" s="9" t="s">
        <v>450</v>
      </c>
      <c r="G160" s="58">
        <v>221</v>
      </c>
      <c r="H160" s="56">
        <f t="shared" si="10"/>
        <v>182.32500000000002</v>
      </c>
      <c r="I160" s="133"/>
      <c r="J160" s="128">
        <f t="shared" si="9"/>
        <v>0</v>
      </c>
      <c r="K160" s="8"/>
    </row>
    <row r="161" spans="1:11" s="11" customFormat="1" ht="31.2" x14ac:dyDescent="0.3">
      <c r="A161" s="7">
        <v>7</v>
      </c>
      <c r="B161" s="6" t="s">
        <v>422</v>
      </c>
      <c r="C161" s="5" t="s">
        <v>452</v>
      </c>
      <c r="D161" s="4" t="s">
        <v>451</v>
      </c>
      <c r="E161" s="4" t="s">
        <v>427</v>
      </c>
      <c r="F161" s="9" t="s">
        <v>450</v>
      </c>
      <c r="G161" s="58">
        <v>225</v>
      </c>
      <c r="H161" s="56">
        <f t="shared" si="10"/>
        <v>185.62500000000003</v>
      </c>
      <c r="I161" s="133"/>
      <c r="J161" s="128">
        <f t="shared" si="9"/>
        <v>0</v>
      </c>
      <c r="K161" s="8"/>
    </row>
    <row r="162" spans="1:11" s="11" customFormat="1" ht="46.8" x14ac:dyDescent="0.3">
      <c r="A162" s="7">
        <v>8</v>
      </c>
      <c r="B162" s="6" t="s">
        <v>422</v>
      </c>
      <c r="C162" s="5" t="s">
        <v>449</v>
      </c>
      <c r="D162" s="4" t="s">
        <v>448</v>
      </c>
      <c r="E162" s="4" t="s">
        <v>447</v>
      </c>
      <c r="F162" s="9" t="s">
        <v>442</v>
      </c>
      <c r="G162" s="58">
        <v>234</v>
      </c>
      <c r="H162" s="56">
        <f t="shared" si="10"/>
        <v>193.05</v>
      </c>
      <c r="I162" s="133"/>
      <c r="J162" s="128">
        <f t="shared" si="9"/>
        <v>0</v>
      </c>
      <c r="K162" s="8"/>
    </row>
    <row r="163" spans="1:11" s="11" customFormat="1" ht="31.2" x14ac:dyDescent="0.3">
      <c r="A163" s="7">
        <v>9</v>
      </c>
      <c r="B163" s="6" t="s">
        <v>422</v>
      </c>
      <c r="C163" s="5" t="s">
        <v>446</v>
      </c>
      <c r="D163" s="4" t="s">
        <v>445</v>
      </c>
      <c r="E163" s="4" t="s">
        <v>427</v>
      </c>
      <c r="F163" s="9" t="s">
        <v>423</v>
      </c>
      <c r="G163" s="58">
        <v>252</v>
      </c>
      <c r="H163" s="56">
        <f t="shared" si="10"/>
        <v>207.90000000000003</v>
      </c>
      <c r="I163" s="133"/>
      <c r="J163" s="128">
        <f t="shared" si="9"/>
        <v>0</v>
      </c>
      <c r="K163" s="8"/>
    </row>
    <row r="164" spans="1:11" s="11" customFormat="1" ht="31.2" x14ac:dyDescent="0.3">
      <c r="A164" s="7">
        <v>10</v>
      </c>
      <c r="B164" s="6" t="s">
        <v>422</v>
      </c>
      <c r="C164" s="5" t="s">
        <v>444</v>
      </c>
      <c r="D164" s="4" t="s">
        <v>443</v>
      </c>
      <c r="E164" s="4" t="s">
        <v>431</v>
      </c>
      <c r="F164" s="9" t="s">
        <v>442</v>
      </c>
      <c r="G164" s="58">
        <v>252</v>
      </c>
      <c r="H164" s="56">
        <f t="shared" si="10"/>
        <v>207.90000000000003</v>
      </c>
      <c r="I164" s="133"/>
      <c r="J164" s="128">
        <f t="shared" si="9"/>
        <v>0</v>
      </c>
      <c r="K164" s="8"/>
    </row>
    <row r="165" spans="1:11" s="11" customFormat="1" ht="31.2" x14ac:dyDescent="0.3">
      <c r="A165" s="7">
        <v>11</v>
      </c>
      <c r="B165" s="6" t="s">
        <v>422</v>
      </c>
      <c r="C165" s="5" t="s">
        <v>441</v>
      </c>
      <c r="D165" s="4" t="s">
        <v>440</v>
      </c>
      <c r="E165" s="4" t="s">
        <v>439</v>
      </c>
      <c r="F165" s="9" t="s">
        <v>438</v>
      </c>
      <c r="G165" s="58">
        <v>252</v>
      </c>
      <c r="H165" s="56">
        <f t="shared" si="10"/>
        <v>207.90000000000003</v>
      </c>
      <c r="I165" s="133"/>
      <c r="J165" s="128">
        <f t="shared" si="9"/>
        <v>0</v>
      </c>
      <c r="K165" s="8"/>
    </row>
    <row r="166" spans="1:11" s="11" customFormat="1" ht="31.2" x14ac:dyDescent="0.3">
      <c r="A166" s="30">
        <v>12</v>
      </c>
      <c r="B166" s="31" t="s">
        <v>422</v>
      </c>
      <c r="C166" s="37" t="s">
        <v>437</v>
      </c>
      <c r="D166" s="32" t="s">
        <v>436</v>
      </c>
      <c r="E166" s="32" t="s">
        <v>427</v>
      </c>
      <c r="F166" s="31" t="s">
        <v>435</v>
      </c>
      <c r="G166" s="72">
        <v>252</v>
      </c>
      <c r="H166" s="73">
        <f t="shared" si="10"/>
        <v>207.90000000000003</v>
      </c>
      <c r="I166" s="131"/>
      <c r="J166" s="129">
        <f t="shared" si="9"/>
        <v>0</v>
      </c>
      <c r="K166" s="138" t="s">
        <v>434</v>
      </c>
    </row>
    <row r="167" spans="1:11" s="11" customFormat="1" ht="32.4" x14ac:dyDescent="0.3">
      <c r="A167" s="30">
        <v>13</v>
      </c>
      <c r="B167" s="31" t="s">
        <v>422</v>
      </c>
      <c r="C167" s="32" t="s">
        <v>433</v>
      </c>
      <c r="D167" s="38" t="s">
        <v>432</v>
      </c>
      <c r="E167" s="32" t="s">
        <v>431</v>
      </c>
      <c r="F167" s="31" t="s">
        <v>430</v>
      </c>
      <c r="G167" s="72">
        <v>252</v>
      </c>
      <c r="H167" s="73">
        <f t="shared" si="10"/>
        <v>207.90000000000003</v>
      </c>
      <c r="I167" s="131"/>
      <c r="J167" s="129">
        <f t="shared" si="9"/>
        <v>0</v>
      </c>
      <c r="K167" s="139"/>
    </row>
    <row r="168" spans="1:11" s="11" customFormat="1" ht="46.8" x14ac:dyDescent="0.3">
      <c r="A168" s="30">
        <v>14</v>
      </c>
      <c r="B168" s="31" t="s">
        <v>422</v>
      </c>
      <c r="C168" s="32" t="s">
        <v>429</v>
      </c>
      <c r="D168" s="32" t="s">
        <v>428</v>
      </c>
      <c r="E168" s="32" t="s">
        <v>427</v>
      </c>
      <c r="F168" s="31" t="s">
        <v>418</v>
      </c>
      <c r="G168" s="72">
        <v>252</v>
      </c>
      <c r="H168" s="73">
        <f t="shared" si="10"/>
        <v>207.90000000000003</v>
      </c>
      <c r="I168" s="131"/>
      <c r="J168" s="129">
        <f t="shared" si="9"/>
        <v>0</v>
      </c>
      <c r="K168" s="139"/>
    </row>
    <row r="169" spans="1:11" s="11" customFormat="1" ht="78" x14ac:dyDescent="0.3">
      <c r="A169" s="30">
        <v>15</v>
      </c>
      <c r="B169" s="31" t="s">
        <v>422</v>
      </c>
      <c r="C169" s="32" t="s">
        <v>426</v>
      </c>
      <c r="D169" s="32" t="s">
        <v>425</v>
      </c>
      <c r="E169" s="32" t="s">
        <v>424</v>
      </c>
      <c r="F169" s="31" t="s">
        <v>423</v>
      </c>
      <c r="G169" s="72">
        <v>356</v>
      </c>
      <c r="H169" s="73">
        <f t="shared" si="10"/>
        <v>293.70000000000005</v>
      </c>
      <c r="I169" s="131"/>
      <c r="J169" s="129">
        <f t="shared" si="9"/>
        <v>0</v>
      </c>
      <c r="K169" s="139"/>
    </row>
    <row r="170" spans="1:11" s="11" customFormat="1" ht="47.4" thickBot="1" x14ac:dyDescent="0.35">
      <c r="A170" s="33">
        <v>16</v>
      </c>
      <c r="B170" s="34" t="s">
        <v>422</v>
      </c>
      <c r="C170" s="35" t="s">
        <v>421</v>
      </c>
      <c r="D170" s="35" t="s">
        <v>420</v>
      </c>
      <c r="E170" s="35" t="s">
        <v>419</v>
      </c>
      <c r="F170" s="34" t="s">
        <v>418</v>
      </c>
      <c r="G170" s="74">
        <v>288</v>
      </c>
      <c r="H170" s="75">
        <f t="shared" si="10"/>
        <v>237.60000000000002</v>
      </c>
      <c r="I170" s="127"/>
      <c r="J170" s="127">
        <f t="shared" si="9"/>
        <v>0</v>
      </c>
      <c r="K170" s="140"/>
    </row>
    <row r="171" spans="1:11" ht="42" customHeight="1" x14ac:dyDescent="0.3">
      <c r="A171" s="36" t="s">
        <v>476</v>
      </c>
      <c r="B171" s="134"/>
      <c r="C171" s="135"/>
      <c r="D171" s="135"/>
      <c r="E171" s="135"/>
      <c r="F171" s="135"/>
      <c r="G171" s="135"/>
      <c r="H171" s="135"/>
      <c r="I171" s="135"/>
      <c r="J171" s="135"/>
      <c r="K171" s="136"/>
    </row>
    <row r="172" spans="1:11" ht="22.2" x14ac:dyDescent="0.3">
      <c r="A172" s="86"/>
      <c r="B172" s="86"/>
      <c r="C172" s="102"/>
      <c r="D172" s="102"/>
      <c r="E172" s="102"/>
      <c r="F172" s="86"/>
      <c r="G172" s="89"/>
      <c r="H172" s="90" t="s">
        <v>475</v>
      </c>
      <c r="I172" s="122">
        <f>SUM(I155:I170)</f>
        <v>0</v>
      </c>
      <c r="J172" s="122">
        <f>SUM(J155:J170)</f>
        <v>0</v>
      </c>
      <c r="K172" s="107"/>
    </row>
    <row r="173" spans="1:11" s="99" customFormat="1" x14ac:dyDescent="0.3">
      <c r="A173" s="86"/>
      <c r="B173" s="86"/>
      <c r="C173" s="102"/>
      <c r="D173" s="102"/>
      <c r="E173" s="102"/>
      <c r="F173" s="86"/>
      <c r="G173" s="89"/>
      <c r="H173" s="90"/>
      <c r="I173" s="122"/>
      <c r="J173" s="122"/>
      <c r="K173" s="103"/>
    </row>
    <row r="174" spans="1:11" s="99" customFormat="1" ht="16.8" thickBot="1" x14ac:dyDescent="0.35">
      <c r="A174" s="93"/>
      <c r="B174" s="93"/>
      <c r="C174" s="104"/>
      <c r="D174" s="104"/>
      <c r="E174" s="104"/>
      <c r="F174" s="93"/>
      <c r="G174" s="96"/>
      <c r="H174" s="97"/>
      <c r="I174" s="123"/>
      <c r="J174" s="123"/>
      <c r="K174" s="105"/>
    </row>
    <row r="175" spans="1:11" ht="81" x14ac:dyDescent="0.3">
      <c r="A175" s="62">
        <v>1</v>
      </c>
      <c r="B175" s="80" t="s">
        <v>223</v>
      </c>
      <c r="C175" s="100" t="s">
        <v>270</v>
      </c>
      <c r="D175" s="66" t="s">
        <v>269</v>
      </c>
      <c r="E175" s="66" t="s">
        <v>240</v>
      </c>
      <c r="F175" s="101" t="s">
        <v>268</v>
      </c>
      <c r="G175" s="67">
        <v>252</v>
      </c>
      <c r="H175" s="68">
        <f t="shared" si="10"/>
        <v>207.90000000000003</v>
      </c>
      <c r="I175" s="124"/>
      <c r="J175" s="124">
        <f t="shared" ref="J175:J189" si="11">I175*H175</f>
        <v>0</v>
      </c>
      <c r="K175" s="69"/>
    </row>
    <row r="176" spans="1:11" x14ac:dyDescent="0.3">
      <c r="A176" s="7">
        <v>2</v>
      </c>
      <c r="B176" s="19" t="s">
        <v>223</v>
      </c>
      <c r="C176" s="27" t="s">
        <v>267</v>
      </c>
      <c r="D176" s="25" t="s">
        <v>266</v>
      </c>
      <c r="E176" s="9" t="s">
        <v>236</v>
      </c>
      <c r="F176" s="25" t="s">
        <v>265</v>
      </c>
      <c r="G176" s="58">
        <v>135</v>
      </c>
      <c r="H176" s="56">
        <f t="shared" si="10"/>
        <v>111.375</v>
      </c>
      <c r="I176" s="119"/>
      <c r="J176" s="124">
        <f t="shared" si="11"/>
        <v>0</v>
      </c>
      <c r="K176" s="8"/>
    </row>
    <row r="177" spans="1:11" ht="48.6" x14ac:dyDescent="0.3">
      <c r="A177" s="7">
        <v>3</v>
      </c>
      <c r="B177" s="19" t="s">
        <v>223</v>
      </c>
      <c r="C177" s="27" t="s">
        <v>264</v>
      </c>
      <c r="D177" s="9" t="s">
        <v>263</v>
      </c>
      <c r="E177" s="9" t="s">
        <v>240</v>
      </c>
      <c r="F177" s="9" t="s">
        <v>262</v>
      </c>
      <c r="G177" s="58">
        <v>180</v>
      </c>
      <c r="H177" s="56">
        <f t="shared" si="10"/>
        <v>148.50000000000003</v>
      </c>
      <c r="I177" s="119"/>
      <c r="J177" s="124">
        <f t="shared" si="11"/>
        <v>0</v>
      </c>
      <c r="K177" s="8"/>
    </row>
    <row r="178" spans="1:11" x14ac:dyDescent="0.3">
      <c r="A178" s="7">
        <v>4</v>
      </c>
      <c r="B178" s="19" t="s">
        <v>223</v>
      </c>
      <c r="C178" s="27" t="s">
        <v>261</v>
      </c>
      <c r="D178" s="25" t="s">
        <v>260</v>
      </c>
      <c r="E178" s="25" t="s">
        <v>259</v>
      </c>
      <c r="F178" s="25" t="s">
        <v>258</v>
      </c>
      <c r="G178" s="58">
        <v>225</v>
      </c>
      <c r="H178" s="56">
        <f t="shared" si="10"/>
        <v>185.62500000000003</v>
      </c>
      <c r="I178" s="119"/>
      <c r="J178" s="124">
        <f t="shared" si="11"/>
        <v>0</v>
      </c>
      <c r="K178" s="8"/>
    </row>
    <row r="179" spans="1:11" ht="63.6" x14ac:dyDescent="0.3">
      <c r="A179" s="7">
        <v>5</v>
      </c>
      <c r="B179" s="19" t="s">
        <v>223</v>
      </c>
      <c r="C179" s="26" t="s">
        <v>257</v>
      </c>
      <c r="D179" s="9" t="s">
        <v>256</v>
      </c>
      <c r="E179" s="9" t="s">
        <v>255</v>
      </c>
      <c r="F179" s="25" t="s">
        <v>254</v>
      </c>
      <c r="G179" s="58">
        <v>324</v>
      </c>
      <c r="H179" s="56">
        <f t="shared" si="10"/>
        <v>267.3</v>
      </c>
      <c r="I179" s="119"/>
      <c r="J179" s="124">
        <f t="shared" si="11"/>
        <v>0</v>
      </c>
      <c r="K179" s="8"/>
    </row>
    <row r="180" spans="1:11" ht="47.4" x14ac:dyDescent="0.3">
      <c r="A180" s="7">
        <v>6</v>
      </c>
      <c r="B180" s="19" t="s">
        <v>223</v>
      </c>
      <c r="C180" s="26" t="s">
        <v>253</v>
      </c>
      <c r="D180" s="9" t="s">
        <v>252</v>
      </c>
      <c r="E180" s="25" t="s">
        <v>229</v>
      </c>
      <c r="F180" s="25" t="s">
        <v>235</v>
      </c>
      <c r="G180" s="58">
        <v>252</v>
      </c>
      <c r="H180" s="56">
        <f t="shared" si="10"/>
        <v>207.90000000000003</v>
      </c>
      <c r="I180" s="119"/>
      <c r="J180" s="124">
        <f t="shared" si="11"/>
        <v>0</v>
      </c>
      <c r="K180" s="28"/>
    </row>
    <row r="181" spans="1:11" ht="64.8" x14ac:dyDescent="0.3">
      <c r="A181" s="7">
        <v>7</v>
      </c>
      <c r="B181" s="19" t="s">
        <v>223</v>
      </c>
      <c r="C181" s="27" t="s">
        <v>251</v>
      </c>
      <c r="D181" s="9" t="s">
        <v>250</v>
      </c>
      <c r="E181" s="25" t="s">
        <v>249</v>
      </c>
      <c r="F181" s="25" t="s">
        <v>49</v>
      </c>
      <c r="G181" s="58">
        <v>221</v>
      </c>
      <c r="H181" s="56">
        <f t="shared" si="10"/>
        <v>182.32500000000002</v>
      </c>
      <c r="I181" s="119"/>
      <c r="J181" s="124">
        <f t="shared" si="11"/>
        <v>0</v>
      </c>
      <c r="K181" s="28"/>
    </row>
    <row r="182" spans="1:11" ht="25.2" x14ac:dyDescent="0.3">
      <c r="A182" s="7">
        <v>8</v>
      </c>
      <c r="B182" s="19" t="s">
        <v>223</v>
      </c>
      <c r="C182" s="27" t="s">
        <v>248</v>
      </c>
      <c r="D182" s="25" t="s">
        <v>247</v>
      </c>
      <c r="E182" s="9" t="s">
        <v>246</v>
      </c>
      <c r="F182" s="25" t="s">
        <v>245</v>
      </c>
      <c r="G182" s="58">
        <v>199</v>
      </c>
      <c r="H182" s="56">
        <f t="shared" si="10"/>
        <v>164.17500000000001</v>
      </c>
      <c r="I182" s="119"/>
      <c r="J182" s="124">
        <f t="shared" si="11"/>
        <v>0</v>
      </c>
      <c r="K182" s="28"/>
    </row>
    <row r="183" spans="1:11" ht="63.6" x14ac:dyDescent="0.3">
      <c r="A183" s="7">
        <v>9</v>
      </c>
      <c r="B183" s="19" t="s">
        <v>223</v>
      </c>
      <c r="C183" s="26" t="s">
        <v>244</v>
      </c>
      <c r="D183" s="9" t="s">
        <v>243</v>
      </c>
      <c r="E183" s="9" t="s">
        <v>236</v>
      </c>
      <c r="F183" s="25" t="s">
        <v>52</v>
      </c>
      <c r="G183" s="58">
        <v>234</v>
      </c>
      <c r="H183" s="56">
        <f t="shared" si="10"/>
        <v>193.05</v>
      </c>
      <c r="I183" s="119"/>
      <c r="J183" s="124">
        <f t="shared" si="11"/>
        <v>0</v>
      </c>
      <c r="K183" s="28"/>
    </row>
    <row r="184" spans="1:11" ht="48" x14ac:dyDescent="0.3">
      <c r="A184" s="7">
        <v>10</v>
      </c>
      <c r="B184" s="19" t="s">
        <v>223</v>
      </c>
      <c r="C184" s="26" t="s">
        <v>242</v>
      </c>
      <c r="D184" s="9" t="s">
        <v>241</v>
      </c>
      <c r="E184" s="9" t="s">
        <v>240</v>
      </c>
      <c r="F184" s="25" t="s">
        <v>239</v>
      </c>
      <c r="G184" s="58">
        <v>225</v>
      </c>
      <c r="H184" s="56">
        <f t="shared" si="10"/>
        <v>185.62500000000003</v>
      </c>
      <c r="I184" s="119"/>
      <c r="J184" s="124">
        <f t="shared" si="11"/>
        <v>0</v>
      </c>
      <c r="K184" s="28"/>
    </row>
    <row r="185" spans="1:11" ht="48.6" x14ac:dyDescent="0.3">
      <c r="A185" s="30">
        <v>11</v>
      </c>
      <c r="B185" s="36" t="s">
        <v>223</v>
      </c>
      <c r="C185" s="42" t="s">
        <v>238</v>
      </c>
      <c r="D185" s="43" t="s">
        <v>237</v>
      </c>
      <c r="E185" s="43" t="s">
        <v>236</v>
      </c>
      <c r="F185" s="36" t="s">
        <v>235</v>
      </c>
      <c r="G185" s="72">
        <v>182</v>
      </c>
      <c r="H185" s="73">
        <f t="shared" si="10"/>
        <v>150.15</v>
      </c>
      <c r="I185" s="131"/>
      <c r="J185" s="126">
        <f t="shared" si="11"/>
        <v>0</v>
      </c>
      <c r="K185" s="144" t="s">
        <v>15</v>
      </c>
    </row>
    <row r="186" spans="1:11" ht="32.4" x14ac:dyDescent="0.3">
      <c r="A186" s="30">
        <v>12</v>
      </c>
      <c r="B186" s="36" t="s">
        <v>223</v>
      </c>
      <c r="C186" s="42" t="s">
        <v>234</v>
      </c>
      <c r="D186" s="42" t="s">
        <v>233</v>
      </c>
      <c r="E186" s="43" t="s">
        <v>225</v>
      </c>
      <c r="F186" s="36" t="s">
        <v>232</v>
      </c>
      <c r="G186" s="72">
        <v>225</v>
      </c>
      <c r="H186" s="73">
        <f t="shared" si="10"/>
        <v>185.62500000000003</v>
      </c>
      <c r="I186" s="131"/>
      <c r="J186" s="126">
        <f t="shared" si="11"/>
        <v>0</v>
      </c>
      <c r="K186" s="145"/>
    </row>
    <row r="187" spans="1:11" ht="32.4" x14ac:dyDescent="0.3">
      <c r="A187" s="30">
        <v>13</v>
      </c>
      <c r="B187" s="36" t="s">
        <v>223</v>
      </c>
      <c r="C187" s="42" t="s">
        <v>231</v>
      </c>
      <c r="D187" s="42" t="s">
        <v>230</v>
      </c>
      <c r="E187" s="37" t="s">
        <v>229</v>
      </c>
      <c r="F187" s="36" t="s">
        <v>228</v>
      </c>
      <c r="G187" s="72">
        <v>269</v>
      </c>
      <c r="H187" s="73">
        <f t="shared" si="10"/>
        <v>221.92500000000001</v>
      </c>
      <c r="I187" s="131"/>
      <c r="J187" s="126">
        <f t="shared" si="11"/>
        <v>0</v>
      </c>
      <c r="K187" s="145"/>
    </row>
    <row r="188" spans="1:11" ht="32.4" x14ac:dyDescent="0.3">
      <c r="A188" s="30">
        <v>14</v>
      </c>
      <c r="B188" s="36" t="s">
        <v>223</v>
      </c>
      <c r="C188" s="43" t="s">
        <v>227</v>
      </c>
      <c r="D188" s="42" t="s">
        <v>226</v>
      </c>
      <c r="E188" s="43" t="s">
        <v>225</v>
      </c>
      <c r="F188" s="36" t="s">
        <v>224</v>
      </c>
      <c r="G188" s="72">
        <v>252</v>
      </c>
      <c r="H188" s="73">
        <f t="shared" si="10"/>
        <v>207.90000000000003</v>
      </c>
      <c r="I188" s="131"/>
      <c r="J188" s="126">
        <f t="shared" si="11"/>
        <v>0</v>
      </c>
      <c r="K188" s="145"/>
    </row>
    <row r="189" spans="1:11" ht="33" thickBot="1" x14ac:dyDescent="0.35">
      <c r="A189" s="33">
        <v>15</v>
      </c>
      <c r="B189" s="44" t="s">
        <v>223</v>
      </c>
      <c r="C189" s="45" t="s">
        <v>222</v>
      </c>
      <c r="D189" s="45" t="s">
        <v>221</v>
      </c>
      <c r="E189" s="45" t="s">
        <v>220</v>
      </c>
      <c r="F189" s="44" t="s">
        <v>219</v>
      </c>
      <c r="G189" s="74">
        <v>269</v>
      </c>
      <c r="H189" s="75">
        <f t="shared" si="10"/>
        <v>221.92500000000001</v>
      </c>
      <c r="I189" s="127"/>
      <c r="J189" s="127">
        <f t="shared" si="11"/>
        <v>0</v>
      </c>
      <c r="K189" s="146"/>
    </row>
    <row r="190" spans="1:11" ht="42" customHeight="1" x14ac:dyDescent="0.3">
      <c r="A190" s="36" t="s">
        <v>476</v>
      </c>
      <c r="B190" s="134"/>
      <c r="C190" s="135"/>
      <c r="D190" s="135"/>
      <c r="E190" s="135"/>
      <c r="F190" s="135"/>
      <c r="G190" s="135"/>
      <c r="H190" s="135"/>
      <c r="I190" s="135"/>
      <c r="J190" s="135"/>
      <c r="K190" s="136"/>
    </row>
    <row r="191" spans="1:11" ht="22.2" x14ac:dyDescent="0.3">
      <c r="A191" s="86"/>
      <c r="B191" s="86"/>
      <c r="C191" s="102"/>
      <c r="D191" s="102"/>
      <c r="E191" s="102"/>
      <c r="F191" s="86"/>
      <c r="G191" s="89"/>
      <c r="H191" s="90" t="s">
        <v>475</v>
      </c>
      <c r="I191" s="122">
        <f>SUM(I175:I189)</f>
        <v>0</v>
      </c>
      <c r="J191" s="122">
        <f>SUM(J175:J189)</f>
        <v>0</v>
      </c>
      <c r="K191" s="107"/>
    </row>
    <row r="192" spans="1:11" s="92" customFormat="1" ht="25.2" x14ac:dyDescent="0.3">
      <c r="A192" s="86"/>
      <c r="B192" s="87"/>
      <c r="C192" s="88"/>
      <c r="D192" s="88"/>
      <c r="E192" s="88"/>
      <c r="F192" s="87"/>
      <c r="G192" s="89"/>
      <c r="H192" s="90"/>
      <c r="I192" s="122"/>
      <c r="J192" s="122"/>
      <c r="K192" s="91"/>
    </row>
    <row r="193" spans="1:11" s="92" customFormat="1" ht="25.8" thickBot="1" x14ac:dyDescent="0.35">
      <c r="A193" s="93"/>
      <c r="B193" s="94"/>
      <c r="C193" s="95"/>
      <c r="D193" s="95"/>
      <c r="E193" s="95"/>
      <c r="F193" s="94"/>
      <c r="G193" s="96"/>
      <c r="H193" s="97"/>
      <c r="I193" s="123"/>
      <c r="J193" s="123"/>
      <c r="K193" s="98"/>
    </row>
    <row r="194" spans="1:11" ht="32.4" x14ac:dyDescent="0.3">
      <c r="A194" s="62">
        <v>1</v>
      </c>
      <c r="B194" s="80" t="s">
        <v>184</v>
      </c>
      <c r="C194" s="81" t="s">
        <v>218</v>
      </c>
      <c r="D194" s="82" t="s">
        <v>199</v>
      </c>
      <c r="E194" s="83" t="s">
        <v>181</v>
      </c>
      <c r="F194" s="84" t="s">
        <v>217</v>
      </c>
      <c r="G194" s="67">
        <v>270</v>
      </c>
      <c r="H194" s="68">
        <f t="shared" si="10"/>
        <v>222.75</v>
      </c>
      <c r="I194" s="124"/>
      <c r="J194" s="124">
        <f t="shared" ref="J194:J208" si="12">I194*H194</f>
        <v>0</v>
      </c>
      <c r="K194" s="85"/>
    </row>
    <row r="195" spans="1:11" x14ac:dyDescent="0.3">
      <c r="A195" s="7">
        <v>2</v>
      </c>
      <c r="B195" s="19" t="s">
        <v>184</v>
      </c>
      <c r="C195" s="23" t="s">
        <v>216</v>
      </c>
      <c r="D195" s="22" t="s">
        <v>199</v>
      </c>
      <c r="E195" s="21" t="s">
        <v>181</v>
      </c>
      <c r="F195" s="20" t="s">
        <v>203</v>
      </c>
      <c r="G195" s="58">
        <v>252</v>
      </c>
      <c r="H195" s="56">
        <f t="shared" si="10"/>
        <v>207.90000000000003</v>
      </c>
      <c r="I195" s="119"/>
      <c r="J195" s="124">
        <f t="shared" si="12"/>
        <v>0</v>
      </c>
      <c r="K195" s="12"/>
    </row>
    <row r="196" spans="1:11" ht="32.4" x14ac:dyDescent="0.3">
      <c r="A196" s="7">
        <v>3</v>
      </c>
      <c r="B196" s="19" t="s">
        <v>184</v>
      </c>
      <c r="C196" s="23" t="s">
        <v>215</v>
      </c>
      <c r="D196" s="22" t="s">
        <v>214</v>
      </c>
      <c r="E196" s="21" t="s">
        <v>181</v>
      </c>
      <c r="F196" s="20" t="s">
        <v>180</v>
      </c>
      <c r="G196" s="58">
        <v>252</v>
      </c>
      <c r="H196" s="56">
        <f t="shared" si="10"/>
        <v>207.90000000000003</v>
      </c>
      <c r="I196" s="119"/>
      <c r="J196" s="124">
        <f t="shared" si="12"/>
        <v>0</v>
      </c>
      <c r="K196" s="12"/>
    </row>
    <row r="197" spans="1:11" ht="32.4" x14ac:dyDescent="0.3">
      <c r="A197" s="7">
        <v>4</v>
      </c>
      <c r="B197" s="19" t="s">
        <v>184</v>
      </c>
      <c r="C197" s="23" t="s">
        <v>213</v>
      </c>
      <c r="D197" s="22" t="s">
        <v>212</v>
      </c>
      <c r="E197" s="21" t="s">
        <v>181</v>
      </c>
      <c r="F197" s="20" t="s">
        <v>180</v>
      </c>
      <c r="G197" s="58">
        <v>333</v>
      </c>
      <c r="H197" s="56">
        <f t="shared" si="10"/>
        <v>274.72500000000002</v>
      </c>
      <c r="I197" s="119"/>
      <c r="J197" s="124">
        <f t="shared" si="12"/>
        <v>0</v>
      </c>
      <c r="K197" s="12"/>
    </row>
    <row r="198" spans="1:11" ht="32.4" x14ac:dyDescent="0.3">
      <c r="A198" s="7">
        <v>5</v>
      </c>
      <c r="B198" s="19" t="s">
        <v>184</v>
      </c>
      <c r="C198" s="23" t="s">
        <v>211</v>
      </c>
      <c r="D198" s="22" t="s">
        <v>210</v>
      </c>
      <c r="E198" s="21" t="s">
        <v>181</v>
      </c>
      <c r="F198" s="20" t="s">
        <v>180</v>
      </c>
      <c r="G198" s="58">
        <v>270</v>
      </c>
      <c r="H198" s="56">
        <f t="shared" si="10"/>
        <v>222.75</v>
      </c>
      <c r="I198" s="119"/>
      <c r="J198" s="124">
        <f t="shared" si="12"/>
        <v>0</v>
      </c>
      <c r="K198" s="12"/>
    </row>
    <row r="199" spans="1:11" x14ac:dyDescent="0.3">
      <c r="A199" s="7">
        <v>6</v>
      </c>
      <c r="B199" s="19" t="s">
        <v>184</v>
      </c>
      <c r="C199" s="23" t="s">
        <v>209</v>
      </c>
      <c r="D199" s="22" t="s">
        <v>208</v>
      </c>
      <c r="E199" s="21" t="s">
        <v>181</v>
      </c>
      <c r="F199" s="20" t="s">
        <v>207</v>
      </c>
      <c r="G199" s="58">
        <v>269</v>
      </c>
      <c r="H199" s="56">
        <f t="shared" si="10"/>
        <v>221.92500000000001</v>
      </c>
      <c r="I199" s="119"/>
      <c r="J199" s="124">
        <f t="shared" si="12"/>
        <v>0</v>
      </c>
      <c r="K199" s="12"/>
    </row>
    <row r="200" spans="1:11" x14ac:dyDescent="0.3">
      <c r="A200" s="7">
        <v>7</v>
      </c>
      <c r="B200" s="19" t="s">
        <v>184</v>
      </c>
      <c r="C200" s="23" t="s">
        <v>206</v>
      </c>
      <c r="D200" s="22" t="s">
        <v>205</v>
      </c>
      <c r="E200" s="21" t="s">
        <v>181</v>
      </c>
      <c r="F200" s="20" t="s">
        <v>196</v>
      </c>
      <c r="G200" s="58">
        <v>252</v>
      </c>
      <c r="H200" s="56">
        <f t="shared" si="10"/>
        <v>207.90000000000003</v>
      </c>
      <c r="I200" s="119"/>
      <c r="J200" s="124">
        <f t="shared" si="12"/>
        <v>0</v>
      </c>
      <c r="K200" s="12"/>
    </row>
    <row r="201" spans="1:11" x14ac:dyDescent="0.3">
      <c r="A201" s="7">
        <v>8</v>
      </c>
      <c r="B201" s="19" t="s">
        <v>184</v>
      </c>
      <c r="C201" s="23" t="s">
        <v>204</v>
      </c>
      <c r="D201" s="22" t="s">
        <v>199</v>
      </c>
      <c r="E201" s="21" t="s">
        <v>190</v>
      </c>
      <c r="F201" s="20" t="s">
        <v>203</v>
      </c>
      <c r="G201" s="58">
        <v>324</v>
      </c>
      <c r="H201" s="56">
        <f t="shared" si="10"/>
        <v>267.3</v>
      </c>
      <c r="I201" s="119"/>
      <c r="J201" s="124">
        <f t="shared" si="12"/>
        <v>0</v>
      </c>
      <c r="K201" s="12"/>
    </row>
    <row r="202" spans="1:11" x14ac:dyDescent="0.3">
      <c r="A202" s="7">
        <v>9</v>
      </c>
      <c r="B202" s="19" t="s">
        <v>184</v>
      </c>
      <c r="C202" s="23" t="s">
        <v>202</v>
      </c>
      <c r="D202" s="22" t="s">
        <v>199</v>
      </c>
      <c r="E202" s="21" t="s">
        <v>181</v>
      </c>
      <c r="F202" s="20" t="s">
        <v>201</v>
      </c>
      <c r="G202" s="58">
        <v>342</v>
      </c>
      <c r="H202" s="56">
        <f t="shared" si="10"/>
        <v>282.15000000000003</v>
      </c>
      <c r="I202" s="119"/>
      <c r="J202" s="124">
        <f t="shared" si="12"/>
        <v>0</v>
      </c>
      <c r="K202" s="12"/>
    </row>
    <row r="203" spans="1:11" ht="32.4" x14ac:dyDescent="0.3">
      <c r="A203" s="7">
        <v>10</v>
      </c>
      <c r="B203" s="19" t="s">
        <v>184</v>
      </c>
      <c r="C203" s="23" t="s">
        <v>200</v>
      </c>
      <c r="D203" s="22" t="s">
        <v>199</v>
      </c>
      <c r="E203" s="21" t="s">
        <v>181</v>
      </c>
      <c r="F203" s="20" t="s">
        <v>189</v>
      </c>
      <c r="G203" s="58">
        <v>234</v>
      </c>
      <c r="H203" s="56">
        <f t="shared" si="10"/>
        <v>193.05</v>
      </c>
      <c r="I203" s="119"/>
      <c r="J203" s="124">
        <f t="shared" si="12"/>
        <v>0</v>
      </c>
      <c r="K203" s="12"/>
    </row>
    <row r="204" spans="1:11" ht="32.4" x14ac:dyDescent="0.3">
      <c r="A204" s="30">
        <v>11</v>
      </c>
      <c r="B204" s="36" t="s">
        <v>184</v>
      </c>
      <c r="C204" s="46" t="s">
        <v>198</v>
      </c>
      <c r="D204" s="47" t="s">
        <v>197</v>
      </c>
      <c r="E204" s="48" t="s">
        <v>181</v>
      </c>
      <c r="F204" s="49" t="s">
        <v>196</v>
      </c>
      <c r="G204" s="72">
        <v>252</v>
      </c>
      <c r="H204" s="73">
        <f t="shared" si="10"/>
        <v>207.90000000000003</v>
      </c>
      <c r="I204" s="131"/>
      <c r="J204" s="126">
        <f t="shared" si="12"/>
        <v>0</v>
      </c>
      <c r="K204" s="141" t="s">
        <v>15</v>
      </c>
    </row>
    <row r="205" spans="1:11" x14ac:dyDescent="0.3">
      <c r="A205" s="30">
        <v>12</v>
      </c>
      <c r="B205" s="36" t="s">
        <v>184</v>
      </c>
      <c r="C205" s="46" t="s">
        <v>195</v>
      </c>
      <c r="D205" s="47" t="s">
        <v>194</v>
      </c>
      <c r="E205" s="48" t="s">
        <v>190</v>
      </c>
      <c r="F205" s="49" t="s">
        <v>193</v>
      </c>
      <c r="G205" s="72">
        <v>252</v>
      </c>
      <c r="H205" s="73">
        <f t="shared" si="10"/>
        <v>207.90000000000003</v>
      </c>
      <c r="I205" s="131"/>
      <c r="J205" s="126">
        <f t="shared" si="12"/>
        <v>0</v>
      </c>
      <c r="K205" s="142"/>
    </row>
    <row r="206" spans="1:11" ht="32.4" x14ac:dyDescent="0.3">
      <c r="A206" s="30">
        <v>13</v>
      </c>
      <c r="B206" s="36" t="s">
        <v>184</v>
      </c>
      <c r="C206" s="46" t="s">
        <v>192</v>
      </c>
      <c r="D206" s="47" t="s">
        <v>191</v>
      </c>
      <c r="E206" s="48" t="s">
        <v>190</v>
      </c>
      <c r="F206" s="49" t="s">
        <v>189</v>
      </c>
      <c r="G206" s="72">
        <v>225</v>
      </c>
      <c r="H206" s="73">
        <f t="shared" si="10"/>
        <v>185.62500000000003</v>
      </c>
      <c r="I206" s="131"/>
      <c r="J206" s="126">
        <f t="shared" si="12"/>
        <v>0</v>
      </c>
      <c r="K206" s="142"/>
    </row>
    <row r="207" spans="1:11" x14ac:dyDescent="0.3">
      <c r="A207" s="30">
        <v>14</v>
      </c>
      <c r="B207" s="36" t="s">
        <v>184</v>
      </c>
      <c r="C207" s="46" t="s">
        <v>188</v>
      </c>
      <c r="D207" s="47" t="s">
        <v>187</v>
      </c>
      <c r="E207" s="48" t="s">
        <v>186</v>
      </c>
      <c r="F207" s="49" t="s">
        <v>185</v>
      </c>
      <c r="G207" s="72">
        <v>243</v>
      </c>
      <c r="H207" s="73">
        <f t="shared" si="10"/>
        <v>200.47500000000002</v>
      </c>
      <c r="I207" s="131"/>
      <c r="J207" s="126">
        <f t="shared" si="12"/>
        <v>0</v>
      </c>
      <c r="K207" s="142"/>
    </row>
    <row r="208" spans="1:11" ht="33" thickBot="1" x14ac:dyDescent="0.35">
      <c r="A208" s="33">
        <v>15</v>
      </c>
      <c r="B208" s="44" t="s">
        <v>184</v>
      </c>
      <c r="C208" s="50" t="s">
        <v>183</v>
      </c>
      <c r="D208" s="51" t="s">
        <v>182</v>
      </c>
      <c r="E208" s="52" t="s">
        <v>181</v>
      </c>
      <c r="F208" s="53" t="s">
        <v>180</v>
      </c>
      <c r="G208" s="74">
        <v>252</v>
      </c>
      <c r="H208" s="75">
        <f t="shared" si="10"/>
        <v>207.90000000000003</v>
      </c>
      <c r="I208" s="127"/>
      <c r="J208" s="127">
        <f t="shared" si="12"/>
        <v>0</v>
      </c>
      <c r="K208" s="143"/>
    </row>
    <row r="209" spans="1:11" ht="42" customHeight="1" x14ac:dyDescent="0.3">
      <c r="A209" s="36" t="s">
        <v>476</v>
      </c>
      <c r="B209" s="134"/>
      <c r="C209" s="135"/>
      <c r="D209" s="135"/>
      <c r="E209" s="135"/>
      <c r="F209" s="135"/>
      <c r="G209" s="135"/>
      <c r="H209" s="135"/>
      <c r="I209" s="135"/>
      <c r="J209" s="135"/>
      <c r="K209" s="136"/>
    </row>
    <row r="210" spans="1:11" ht="22.2" x14ac:dyDescent="0.3">
      <c r="A210" s="86"/>
      <c r="B210" s="86"/>
      <c r="C210" s="102"/>
      <c r="D210" s="102"/>
      <c r="E210" s="102"/>
      <c r="F210" s="86"/>
      <c r="G210" s="89"/>
      <c r="H210" s="90" t="s">
        <v>475</v>
      </c>
      <c r="I210" s="122">
        <f>SUM(I194:I208)</f>
        <v>0</v>
      </c>
      <c r="J210" s="122">
        <f>SUM(J194:J208)</f>
        <v>0</v>
      </c>
      <c r="K210" s="107"/>
    </row>
    <row r="212" spans="1:11" x14ac:dyDescent="0.3">
      <c r="H212" s="2" t="s">
        <v>477</v>
      </c>
      <c r="I212" s="130">
        <f>I210+I191+I172+I152+I129+I106+I74</f>
        <v>0</v>
      </c>
      <c r="J212" s="130">
        <f>J210+J191+J172+J152+J129+J106+J74</f>
        <v>0</v>
      </c>
    </row>
    <row r="213" spans="1:11" x14ac:dyDescent="0.3">
      <c r="G213" s="137" t="s">
        <v>478</v>
      </c>
      <c r="H213" s="137"/>
      <c r="I213" s="130" t="e">
        <f>J212/I212</f>
        <v>#DIV/0!</v>
      </c>
    </row>
  </sheetData>
  <protectedRanges>
    <protectedRange algorithmName="SHA-512" hashValue="HS8Kb5KTjanAJrtaGlOZeYF037GeRmuSk5CsYo7DA+gGdw7GA62eaMey/hxBOFZZv8ZZv9oWLzLtTUWc9FSxjg==" saltValue="cUboxBF7n33M09BQw4wr2Q==" spinCount="100000" sqref="I2:I72 I76:I104 I108:I127 I132:I150 I155:I170 I175:I189 I194:I208" name="範圍1"/>
  </protectedRanges>
  <autoFilter ref="A1:F208">
    <sortState ref="A2:G454">
      <sortCondition ref="B1:B454"/>
    </sortState>
  </autoFilter>
  <dataConsolidate>
    <dataRefs count="86">
      <dataRef ref="B2:B454" r:id="rId1"/>
      <dataRef ref="B2:B454" r:id="rId2"/>
      <dataRef ref="B2:B454" r:id="rId3"/>
      <dataRef ref="B2:B454" r:id="rId4"/>
      <dataRef ref="B2:B454" r:id="rId5"/>
      <dataRef ref="B2:B454" r:id="rId6"/>
      <dataRef ref="B2:B454" r:id="rId7"/>
      <dataRef ref="B2:B454" r:id="rId8"/>
      <dataRef ref="B2:B454" r:id="rId9"/>
      <dataRef ref="B2:B454" r:id="rId10"/>
      <dataRef ref="B2:B454" r:id="rId11"/>
      <dataRef ref="B2:B454" r:id="rId12"/>
      <dataRef ref="B2:B454" r:id="rId13"/>
      <dataRef ref="B2:B454" r:id="rId14"/>
      <dataRef ref="B2:B454" r:id="rId15"/>
      <dataRef ref="B2:B454" r:id="rId16"/>
      <dataRef ref="B2:B454" r:id="rId17"/>
      <dataRef ref="B2:B454" r:id="rId18"/>
      <dataRef ref="B2:B454" r:id="rId19"/>
      <dataRef ref="B2:B454" r:id="rId20"/>
      <dataRef ref="B2:B454" r:id="rId21"/>
      <dataRef ref="B2:B454" r:id="rId22"/>
      <dataRef ref="B2:B454" r:id="rId23"/>
      <dataRef ref="B2:B454" r:id="rId24"/>
      <dataRef ref="B2:B454" r:id="rId25"/>
      <dataRef ref="B2:B454" r:id="rId26"/>
      <dataRef ref="B2:B454" r:id="rId27"/>
      <dataRef ref="B2:B454" r:id="rId28"/>
      <dataRef ref="B2:B454" r:id="rId29"/>
      <dataRef ref="B2:B454" r:id="rId30"/>
      <dataRef ref="B2:B454" r:id="rId31"/>
      <dataRef ref="B2:B454" r:id="rId32"/>
      <dataRef ref="B2:B454" r:id="rId33"/>
      <dataRef ref="B2:B454" r:id="rId34"/>
      <dataRef ref="B2:B454" r:id="rId35"/>
      <dataRef ref="B2:B454" r:id="rId36"/>
      <dataRef ref="B2:B454" r:id="rId37"/>
      <dataRef ref="B2:B454" r:id="rId38"/>
      <dataRef ref="B2:B454" r:id="rId39"/>
      <dataRef ref="B2:B454" r:id="rId40"/>
      <dataRef ref="B2:B454" r:id="rId41"/>
      <dataRef ref="B2:B454" r:id="rId42"/>
      <dataRef ref="B2:B454" r:id="rId43"/>
      <dataRef ref="B2:B454" r:id="rId44"/>
      <dataRef ref="B2:B454" r:id="rId45"/>
      <dataRef ref="B2:B454" r:id="rId46"/>
      <dataRef ref="B2:B454" r:id="rId47"/>
      <dataRef ref="B2:B454" r:id="rId48"/>
      <dataRef ref="B2:B454" r:id="rId49"/>
      <dataRef ref="B2:B454" r:id="rId50"/>
      <dataRef ref="B2:B454" r:id="rId51"/>
      <dataRef ref="B2:B454" r:id="rId52"/>
      <dataRef ref="B2:B454" r:id="rId53"/>
      <dataRef ref="B2:B454" r:id="rId54"/>
      <dataRef ref="B2:B454" r:id="rId55"/>
      <dataRef ref="B2:B454" r:id="rId56"/>
      <dataRef ref="B2:B454" r:id="rId57"/>
      <dataRef ref="B2:B454" r:id="rId58"/>
      <dataRef ref="B2:B454" r:id="rId59"/>
      <dataRef ref="B2:B454" r:id="rId60"/>
      <dataRef ref="B2:B454" r:id="rId61"/>
      <dataRef ref="B2:B454" r:id="rId62"/>
      <dataRef ref="B2:B454" r:id="rId63"/>
      <dataRef ref="B2:B454" r:id="rId64"/>
      <dataRef ref="B2:B454" r:id="rId65"/>
      <dataRef ref="B2:B454" r:id="rId66"/>
      <dataRef ref="B2:B454" r:id="rId67"/>
      <dataRef ref="B2:B454" r:id="rId68"/>
      <dataRef ref="B2:B454" r:id="rId69"/>
      <dataRef ref="B2:B454" r:id="rId70"/>
      <dataRef ref="B2:B454" r:id="rId71"/>
      <dataRef ref="B2:B454" r:id="rId72"/>
      <dataRef ref="B2:B454" r:id="rId73"/>
      <dataRef ref="B2:B454" r:id="rId74"/>
      <dataRef ref="B2:B454" r:id="rId75"/>
      <dataRef ref="B2:B454" r:id="rId76"/>
      <dataRef ref="B2:B454" r:id="rId77"/>
      <dataRef ref="B2:B454" r:id="rId78"/>
      <dataRef ref="B2:B454" r:id="rId79"/>
      <dataRef ref="B2:B454" r:id="rId80"/>
      <dataRef ref="B2:B454" r:id="rId81"/>
      <dataRef ref="B2:B454" r:id="rId82"/>
      <dataRef ref="B2:B454" r:id="rId83"/>
      <dataRef ref="B2:B454" r:id="rId84"/>
      <dataRef ref="B2:B454" r:id="rId85"/>
      <dataRef ref="B2:B454" r:id="rId86"/>
    </dataRefs>
  </dataConsolidate>
  <mergeCells count="15">
    <mergeCell ref="K68:K72"/>
    <mergeCell ref="K204:K208"/>
    <mergeCell ref="K185:K189"/>
    <mergeCell ref="K100:K104"/>
    <mergeCell ref="K146:K150"/>
    <mergeCell ref="K123:K127"/>
    <mergeCell ref="B171:K171"/>
    <mergeCell ref="B190:K190"/>
    <mergeCell ref="B209:K209"/>
    <mergeCell ref="G213:H213"/>
    <mergeCell ref="B73:K73"/>
    <mergeCell ref="B105:K105"/>
    <mergeCell ref="B128:K128"/>
    <mergeCell ref="B151:K151"/>
    <mergeCell ref="K166:K170"/>
  </mergeCells>
  <phoneticPr fontId="2" type="noConversion"/>
  <pageMargins left="0.39370078740157483" right="0.35433070866141736" top="0.6692913385826772" bottom="0.47244094488188981" header="0.35433070866141736" footer="0.23622047244094491"/>
  <pageSetup paperSize="9" scale="62" orientation="portrait" r:id="rId87"/>
  <headerFooter alignWithMargins="0">
    <oddHeader>&amp;C&amp;18國中小優良讀物建議採購書單</oddHeader>
    <oddFooter>第 &amp;P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學校選填書單</vt:lpstr>
      <vt:lpstr>學校選填書單!Print_Titles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2016-06-01T09:38:00Z</cp:lastPrinted>
  <dcterms:created xsi:type="dcterms:W3CDTF">2016-06-01T01:33:44Z</dcterms:created>
  <dcterms:modified xsi:type="dcterms:W3CDTF">2016-06-06T10:01:55Z</dcterms:modified>
</cp:coreProperties>
</file>