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峰永\3.閱讀\105年\104學年度藏書量\給各校\"/>
    </mc:Choice>
  </mc:AlternateContent>
  <bookViews>
    <workbookView xWindow="0" yWindow="0" windowWidth="15360" windowHeight="8676"/>
  </bookViews>
  <sheets>
    <sheet name="學校選填書單" sheetId="2" r:id="rId1"/>
  </sheets>
  <definedNames>
    <definedName name="_xlnm._FilterDatabase" localSheetId="0" hidden="1">學校選填書單!$A$1:$F$67</definedName>
    <definedName name="_xlnm.Print_Titles" localSheetId="0">學校選填書單!$1:$1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3" i="2" l="1"/>
  <c r="I406" i="2" s="1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3" i="2" s="1"/>
  <c r="J406" i="2" s="1"/>
  <c r="J402" i="2"/>
  <c r="J212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I210" i="2" l="1"/>
  <c r="I191" i="2"/>
  <c r="I172" i="2"/>
  <c r="I152" i="2"/>
  <c r="I129" i="2"/>
  <c r="I106" i="2"/>
  <c r="I74" i="2"/>
  <c r="J181" i="2"/>
  <c r="J42" i="2"/>
  <c r="H208" i="2"/>
  <c r="J208" i="2" s="1"/>
  <c r="H207" i="2"/>
  <c r="J207" i="2" s="1"/>
  <c r="H206" i="2"/>
  <c r="J206" i="2" s="1"/>
  <c r="H205" i="2"/>
  <c r="J205" i="2" s="1"/>
  <c r="H204" i="2"/>
  <c r="J204" i="2" s="1"/>
  <c r="H203" i="2"/>
  <c r="J203" i="2" s="1"/>
  <c r="H202" i="2"/>
  <c r="J202" i="2" s="1"/>
  <c r="H201" i="2"/>
  <c r="J201" i="2" s="1"/>
  <c r="H200" i="2"/>
  <c r="J200" i="2" s="1"/>
  <c r="H199" i="2"/>
  <c r="J199" i="2" s="1"/>
  <c r="H198" i="2"/>
  <c r="J198" i="2" s="1"/>
  <c r="H197" i="2"/>
  <c r="J197" i="2" s="1"/>
  <c r="H196" i="2"/>
  <c r="J196" i="2" s="1"/>
  <c r="H195" i="2"/>
  <c r="J195" i="2" s="1"/>
  <c r="H194" i="2"/>
  <c r="J194" i="2" s="1"/>
  <c r="H189" i="2"/>
  <c r="J189" i="2" s="1"/>
  <c r="H188" i="2"/>
  <c r="J188" i="2" s="1"/>
  <c r="H187" i="2"/>
  <c r="J187" i="2" s="1"/>
  <c r="H186" i="2"/>
  <c r="J186" i="2" s="1"/>
  <c r="H185" i="2"/>
  <c r="J185" i="2" s="1"/>
  <c r="H184" i="2"/>
  <c r="J184" i="2" s="1"/>
  <c r="H183" i="2"/>
  <c r="J183" i="2" s="1"/>
  <c r="H182" i="2"/>
  <c r="J182" i="2" s="1"/>
  <c r="H181" i="2"/>
  <c r="H180" i="2"/>
  <c r="J180" i="2" s="1"/>
  <c r="H179" i="2"/>
  <c r="J179" i="2" s="1"/>
  <c r="H178" i="2"/>
  <c r="J178" i="2" s="1"/>
  <c r="H177" i="2"/>
  <c r="J177" i="2" s="1"/>
  <c r="H176" i="2"/>
  <c r="J176" i="2" s="1"/>
  <c r="H175" i="2"/>
  <c r="J175" i="2" s="1"/>
  <c r="H170" i="2"/>
  <c r="J170" i="2" s="1"/>
  <c r="H169" i="2"/>
  <c r="J169" i="2" s="1"/>
  <c r="H168" i="2"/>
  <c r="J168" i="2" s="1"/>
  <c r="H167" i="2"/>
  <c r="J167" i="2" s="1"/>
  <c r="H166" i="2"/>
  <c r="J166" i="2" s="1"/>
  <c r="H165" i="2"/>
  <c r="J165" i="2" s="1"/>
  <c r="H164" i="2"/>
  <c r="J164" i="2" s="1"/>
  <c r="H163" i="2"/>
  <c r="J163" i="2" s="1"/>
  <c r="H162" i="2"/>
  <c r="J162" i="2" s="1"/>
  <c r="H161" i="2"/>
  <c r="J161" i="2" s="1"/>
  <c r="H160" i="2"/>
  <c r="J160" i="2" s="1"/>
  <c r="H159" i="2"/>
  <c r="J159" i="2" s="1"/>
  <c r="H158" i="2"/>
  <c r="J158" i="2" s="1"/>
  <c r="J172" i="2" s="1"/>
  <c r="H157" i="2"/>
  <c r="J157" i="2" s="1"/>
  <c r="H156" i="2"/>
  <c r="J156" i="2" s="1"/>
  <c r="H155" i="2"/>
  <c r="J155" i="2" s="1"/>
  <c r="H150" i="2"/>
  <c r="J150" i="2" s="1"/>
  <c r="H149" i="2"/>
  <c r="J149" i="2" s="1"/>
  <c r="H148" i="2"/>
  <c r="J148" i="2" s="1"/>
  <c r="H147" i="2"/>
  <c r="J147" i="2" s="1"/>
  <c r="H146" i="2"/>
  <c r="J146" i="2" s="1"/>
  <c r="H145" i="2"/>
  <c r="J145" i="2" s="1"/>
  <c r="H144" i="2"/>
  <c r="J144" i="2" s="1"/>
  <c r="H143" i="2"/>
  <c r="J143" i="2" s="1"/>
  <c r="H142" i="2"/>
  <c r="J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J136" i="2" s="1"/>
  <c r="H135" i="2"/>
  <c r="J135" i="2" s="1"/>
  <c r="H134" i="2"/>
  <c r="J134" i="2" s="1"/>
  <c r="H133" i="2"/>
  <c r="J133" i="2" s="1"/>
  <c r="H132" i="2"/>
  <c r="J132" i="2" s="1"/>
  <c r="H127" i="2"/>
  <c r="J127" i="2" s="1"/>
  <c r="H126" i="2"/>
  <c r="J126" i="2" s="1"/>
  <c r="H125" i="2"/>
  <c r="J125" i="2" s="1"/>
  <c r="H124" i="2"/>
  <c r="J124" i="2" s="1"/>
  <c r="H123" i="2"/>
  <c r="J123" i="2" s="1"/>
  <c r="H122" i="2"/>
  <c r="J122" i="2" s="1"/>
  <c r="H121" i="2"/>
  <c r="J121" i="2" s="1"/>
  <c r="H120" i="2"/>
  <c r="J120" i="2" s="1"/>
  <c r="H119" i="2"/>
  <c r="J119" i="2" s="1"/>
  <c r="H118" i="2"/>
  <c r="J118" i="2" s="1"/>
  <c r="H117" i="2"/>
  <c r="J117" i="2" s="1"/>
  <c r="H116" i="2"/>
  <c r="J116" i="2" s="1"/>
  <c r="H115" i="2"/>
  <c r="J115" i="2" s="1"/>
  <c r="H114" i="2"/>
  <c r="J114" i="2" s="1"/>
  <c r="H113" i="2"/>
  <c r="J113" i="2" s="1"/>
  <c r="H112" i="2"/>
  <c r="J112" i="2" s="1"/>
  <c r="H111" i="2"/>
  <c r="J111" i="2" s="1"/>
  <c r="H110" i="2"/>
  <c r="J110" i="2" s="1"/>
  <c r="H109" i="2"/>
  <c r="J109" i="2" s="1"/>
  <c r="H108" i="2"/>
  <c r="J108" i="2" s="1"/>
  <c r="H104" i="2"/>
  <c r="J104" i="2" s="1"/>
  <c r="H103" i="2"/>
  <c r="J103" i="2" s="1"/>
  <c r="H102" i="2"/>
  <c r="J102" i="2" s="1"/>
  <c r="H101" i="2"/>
  <c r="J101" i="2" s="1"/>
  <c r="H100" i="2"/>
  <c r="J100" i="2" s="1"/>
  <c r="H99" i="2"/>
  <c r="J99" i="2" s="1"/>
  <c r="H98" i="2"/>
  <c r="J98" i="2" s="1"/>
  <c r="H97" i="2"/>
  <c r="J97" i="2" s="1"/>
  <c r="H96" i="2"/>
  <c r="J96" i="2" s="1"/>
  <c r="H95" i="2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H3" i="2"/>
  <c r="J3" i="2" s="1"/>
  <c r="H2" i="2"/>
  <c r="J2" i="2" s="1"/>
  <c r="J129" i="2" l="1"/>
  <c r="J74" i="2"/>
  <c r="J191" i="2"/>
  <c r="J106" i="2"/>
  <c r="J152" i="2"/>
  <c r="J210" i="2"/>
  <c r="I407" i="2" l="1"/>
</calcChain>
</file>

<file path=xl/sharedStrings.xml><?xml version="1.0" encoding="utf-8"?>
<sst xmlns="http://schemas.openxmlformats.org/spreadsheetml/2006/main" count="1715" uniqueCount="814">
  <si>
    <t>米奇巴克有限公司</t>
    <phoneticPr fontId="6" type="noConversion"/>
  </si>
  <si>
    <t>學齡前、小學低年級</t>
    <phoneticPr fontId="6" type="noConversion"/>
  </si>
  <si>
    <t>提利‧勒南 Thierry Lenain Alain Serres</t>
    <phoneticPr fontId="6" type="noConversion"/>
  </si>
  <si>
    <t>我是老大！</t>
    <phoneticPr fontId="6" type="noConversion"/>
  </si>
  <si>
    <t>圖畫書類</t>
    <phoneticPr fontId="6" type="noConversion"/>
  </si>
  <si>
    <t>遠見天下文化出版事業股份有限公司-小天下</t>
    <phoneticPr fontId="6" type="noConversion"/>
  </si>
  <si>
    <t>小學低年級</t>
    <phoneticPr fontId="6" type="noConversion"/>
  </si>
  <si>
    <t>伊澤尚子(いざわ しょうこ)</t>
    <phoneticPr fontId="6" type="noConversion"/>
  </si>
  <si>
    <r>
      <rPr>
        <sz val="12"/>
        <rFont val="細明體"/>
        <family val="3"/>
        <charset val="136"/>
      </rPr>
      <t>香蕉從哪裡來</t>
    </r>
    <r>
      <rPr>
        <sz val="12"/>
        <rFont val="Times New Roman"/>
        <family val="1"/>
      </rPr>
      <t>?</t>
    </r>
    <phoneticPr fontId="6" type="noConversion"/>
  </si>
  <si>
    <t>台灣東方出版社</t>
    <phoneticPr fontId="6" type="noConversion"/>
  </si>
  <si>
    <t>Feridun Oral</t>
    <phoneticPr fontId="6" type="noConversion"/>
  </si>
  <si>
    <t>小噴火龍與白米飯</t>
    <phoneticPr fontId="6" type="noConversion"/>
  </si>
  <si>
    <t>小典藏-典藏藝術家庭股份有限公司</t>
    <phoneticPr fontId="6" type="noConversion"/>
  </si>
  <si>
    <t>林小杯</t>
    <phoneticPr fontId="6" type="noConversion"/>
  </si>
  <si>
    <t>喀噠喀噠喀噠</t>
    <phoneticPr fontId="6" type="noConversion"/>
  </si>
  <si>
    <t>也是文創有限公司 / 巴巴文化</t>
    <phoneticPr fontId="6" type="noConversion"/>
  </si>
  <si>
    <t>王文華</t>
    <phoneticPr fontId="6" type="noConversion"/>
  </si>
  <si>
    <t>大象大象去郊遊</t>
    <phoneticPr fontId="6" type="noConversion"/>
  </si>
  <si>
    <t>幼獅文化事業股份有限公司</t>
    <phoneticPr fontId="6" type="noConversion"/>
  </si>
  <si>
    <t>Michael Roher</t>
    <phoneticPr fontId="6" type="noConversion"/>
  </si>
  <si>
    <t>神奇美髮師費多林</t>
    <phoneticPr fontId="6" type="noConversion"/>
  </si>
  <si>
    <t>道聲出版社</t>
    <phoneticPr fontId="6" type="noConversion"/>
  </si>
  <si>
    <t>邁克．羅森　Michael Rosen</t>
    <phoneticPr fontId="6" type="noConversion"/>
  </si>
  <si>
    <t>這是我們的房子</t>
    <phoneticPr fontId="6" type="noConversion"/>
  </si>
  <si>
    <t>讀書共和國文化有限公司-小熊出版</t>
    <phoneticPr fontId="6" type="noConversion"/>
  </si>
  <si>
    <t>文：謝武彰/圖：石麗蓉</t>
    <phoneticPr fontId="6" type="noConversion"/>
  </si>
  <si>
    <r>
      <rPr>
        <sz val="12"/>
        <rFont val="細明體"/>
        <family val="3"/>
        <charset val="136"/>
      </rPr>
      <t>經典傳奇故事：小黑猴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新版</t>
    </r>
    <r>
      <rPr>
        <sz val="12"/>
        <rFont val="Times New Roman"/>
        <family val="1"/>
      </rPr>
      <t>)</t>
    </r>
    <phoneticPr fontId="6" type="noConversion"/>
  </si>
  <si>
    <t>小魯文化事業股份有限公司</t>
    <phoneticPr fontId="6" type="noConversion"/>
  </si>
  <si>
    <t>小學高年級</t>
    <phoneticPr fontId="6" type="noConversion"/>
  </si>
  <si>
    <t>作者：邱承宗 繪者：邱承宗</t>
    <phoneticPr fontId="6" type="noConversion"/>
  </si>
  <si>
    <t>你睡著了嗎？</t>
    <phoneticPr fontId="6" type="noConversion"/>
  </si>
  <si>
    <t>青林國際出版股份有限公司</t>
    <phoneticPr fontId="6" type="noConversion"/>
  </si>
  <si>
    <t>高畠 純</t>
    <phoneticPr fontId="6" type="noConversion"/>
  </si>
  <si>
    <t>這是誰的腳踏車</t>
    <phoneticPr fontId="6" type="noConversion"/>
  </si>
  <si>
    <t>親親文化事業有限公司</t>
    <phoneticPr fontId="6" type="noConversion"/>
  </si>
  <si>
    <t>文／陳美玲　繪圖／蘇意傑</t>
    <phoneticPr fontId="6" type="noConversion"/>
  </si>
  <si>
    <t>我怎麼來的？</t>
    <phoneticPr fontId="6" type="noConversion"/>
  </si>
  <si>
    <t>歐希莉．揚森(Åshild Kanstad Johnsen)</t>
    <phoneticPr fontId="6" type="noConversion"/>
  </si>
  <si>
    <t>酷比的博物館</t>
    <phoneticPr fontId="6" type="noConversion"/>
  </si>
  <si>
    <t>信誼基金會信誼基金出版社</t>
    <phoneticPr fontId="6" type="noConversion"/>
  </si>
  <si>
    <t>姚佳</t>
    <phoneticPr fontId="6" type="noConversion"/>
  </si>
  <si>
    <t>遲到的理由</t>
    <phoneticPr fontId="6" type="noConversion"/>
  </si>
  <si>
    <t>文/筒井賴子 圖/林明子</t>
    <phoneticPr fontId="6" type="noConversion"/>
  </si>
  <si>
    <t>誰在敲門啊</t>
    <phoneticPr fontId="6" type="noConversion"/>
  </si>
  <si>
    <t>格林文化</t>
    <phoneticPr fontId="6" type="noConversion"/>
  </si>
  <si>
    <t>小學高年級、 國中</t>
    <phoneticPr fontId="6" type="noConversion"/>
  </si>
  <si>
    <t>Jostein Gaarder</t>
    <phoneticPr fontId="6" type="noConversion"/>
  </si>
  <si>
    <t>我思我問</t>
    <phoneticPr fontId="6" type="noConversion"/>
  </si>
  <si>
    <t>上誼文化實業股份有限公司</t>
    <phoneticPr fontId="6" type="noConversion"/>
  </si>
  <si>
    <r>
      <rPr>
        <sz val="12"/>
        <rFont val="細明體"/>
        <family val="3"/>
        <charset val="136"/>
      </rPr>
      <t>作者：</t>
    </r>
    <r>
      <rPr>
        <sz val="12"/>
        <rFont val="Times New Roman"/>
        <family val="1"/>
      </rPr>
      <t>Nicola Davies</t>
    </r>
    <r>
      <rPr>
        <sz val="12"/>
        <rFont val="細明體"/>
        <family val="3"/>
        <charset val="136"/>
      </rPr>
      <t>　繪者：</t>
    </r>
    <r>
      <rPr>
        <sz val="12"/>
        <rFont val="Times New Roman"/>
        <family val="1"/>
      </rPr>
      <t>Emily Sutton</t>
    </r>
    <phoneticPr fontId="6" type="noConversion"/>
  </si>
  <si>
    <t>微生物：看不見的魔術師</t>
    <phoneticPr fontId="6" type="noConversion"/>
  </si>
  <si>
    <t>維京國際股份有限公司</t>
    <phoneticPr fontId="6" type="noConversion"/>
  </si>
  <si>
    <t>小學低年級、小學中年級</t>
    <phoneticPr fontId="6" type="noConversion"/>
  </si>
  <si>
    <t>席姆斯．塔貝克 Simms Taback</t>
    <phoneticPr fontId="6" type="noConversion"/>
  </si>
  <si>
    <t>喬瑟夫有件舊外套</t>
    <phoneticPr fontId="6" type="noConversion"/>
  </si>
  <si>
    <r>
      <rPr>
        <sz val="12"/>
        <rFont val="細明體"/>
        <family val="3"/>
        <charset val="136"/>
      </rPr>
      <t>文／</t>
    </r>
    <r>
      <rPr>
        <sz val="12"/>
        <rFont val="Times New Roman"/>
        <family val="1"/>
      </rPr>
      <t>India Desjardins</t>
    </r>
    <r>
      <rPr>
        <sz val="12"/>
        <rFont val="細明體"/>
        <family val="3"/>
        <charset val="136"/>
      </rPr>
      <t>；圖／</t>
    </r>
    <r>
      <rPr>
        <sz val="12"/>
        <rFont val="Times New Roman"/>
        <family val="1"/>
      </rPr>
      <t>Pascal Blanchet</t>
    </r>
    <r>
      <rPr>
        <sz val="12"/>
        <rFont val="細明體"/>
        <family val="3"/>
        <charset val="136"/>
      </rPr>
      <t>　；譯／賴羽青</t>
    </r>
    <phoneticPr fontId="6" type="noConversion"/>
  </si>
  <si>
    <t>瑪格麗特的聖誕節</t>
    <phoneticPr fontId="6" type="noConversion"/>
  </si>
  <si>
    <t>作者：宮西達也 繪者：宮西達也 譯者：張桂娥</t>
    <phoneticPr fontId="6" type="noConversion"/>
  </si>
  <si>
    <t>我贊成！</t>
    <phoneticPr fontId="6" type="noConversion"/>
  </si>
  <si>
    <t>文／Dyan Sheldon；圖／Gary Blythe；譯／王彥筑</t>
    <phoneticPr fontId="6" type="noConversion"/>
  </si>
  <si>
    <t>月之龍</t>
    <phoneticPr fontId="6" type="noConversion"/>
  </si>
  <si>
    <t>作者:林世仁 繪者:陳澄波</t>
    <phoneticPr fontId="6" type="noConversion"/>
  </si>
  <si>
    <t>紅色在唱歌</t>
    <phoneticPr fontId="6" type="noConversion"/>
  </si>
  <si>
    <t>作者：楠　茂宣 繪者：石井聖岳 譯者：張桂娥</t>
    <phoneticPr fontId="6" type="noConversion"/>
  </si>
  <si>
    <t>我的願望：天天不挨罵</t>
    <phoneticPr fontId="6" type="noConversion"/>
  </si>
  <si>
    <t>學齡前、小學低年級、小學中年級</t>
    <phoneticPr fontId="6" type="noConversion"/>
  </si>
  <si>
    <t>Chris Haughton；譯／陶樂絲</t>
    <phoneticPr fontId="6" type="noConversion"/>
  </si>
  <si>
    <t>噓！我們有個計畫！</t>
    <phoneticPr fontId="6" type="noConversion"/>
  </si>
  <si>
    <t>國語日報社</t>
    <phoneticPr fontId="6" type="noConversion"/>
  </si>
  <si>
    <t>曹俊彥</t>
    <phoneticPr fontId="6" type="noConversion"/>
  </si>
  <si>
    <t>有一顆水藍色的星球</t>
    <phoneticPr fontId="6" type="noConversion"/>
  </si>
  <si>
    <t>茱莉．福萊諾（Julie Fogliano）</t>
    <phoneticPr fontId="6" type="noConversion"/>
  </si>
  <si>
    <t>如果你想看鯨魚</t>
    <phoneticPr fontId="6" type="noConversion"/>
  </si>
  <si>
    <r>
      <rPr>
        <sz val="12"/>
        <rFont val="細明體"/>
        <family val="3"/>
        <charset val="136"/>
      </rPr>
      <t>菲立普．史戴</t>
    </r>
    <r>
      <rPr>
        <sz val="12"/>
        <rFont val="Times New Roman"/>
        <family val="1"/>
      </rPr>
      <t xml:space="preserve"> (Philip C. Steap)</t>
    </r>
    <phoneticPr fontId="6" type="noConversion"/>
  </si>
  <si>
    <r>
      <rPr>
        <sz val="12"/>
        <rFont val="細明體"/>
        <family val="3"/>
        <charset val="136"/>
      </rPr>
      <t>你想聽故事嗎</t>
    </r>
    <r>
      <rPr>
        <sz val="12"/>
        <rFont val="Times New Roman"/>
        <family val="1"/>
      </rPr>
      <t>?</t>
    </r>
    <phoneticPr fontId="6" type="noConversion"/>
  </si>
  <si>
    <r>
      <rPr>
        <sz val="12"/>
        <rFont val="細明體"/>
        <family val="3"/>
        <charset val="136"/>
      </rPr>
      <t>作者：</t>
    </r>
    <r>
      <rPr>
        <sz val="12"/>
        <rFont val="Times New Roman"/>
        <family val="1"/>
      </rPr>
      <t xml:space="preserve">Jennifer Berne </t>
    </r>
    <r>
      <rPr>
        <sz val="12"/>
        <rFont val="細明體"/>
        <family val="3"/>
        <charset val="136"/>
      </rPr>
      <t>繪者：</t>
    </r>
    <r>
      <rPr>
        <sz val="12"/>
        <rFont val="Times New Roman"/>
        <family val="1"/>
      </rPr>
      <t xml:space="preserve">Vladimir Radunsky </t>
    </r>
    <r>
      <rPr>
        <sz val="12"/>
        <rFont val="細明體"/>
        <family val="3"/>
        <charset val="136"/>
      </rPr>
      <t>譯者：邢小萍</t>
    </r>
    <phoneticPr fontId="6" type="noConversion"/>
  </si>
  <si>
    <r>
      <rPr>
        <sz val="12"/>
        <rFont val="細明體"/>
        <family val="3"/>
        <charset val="136"/>
      </rPr>
      <t>乘光飛翔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愛因斯坦的故事</t>
    </r>
    <phoneticPr fontId="6" type="noConversion"/>
  </si>
  <si>
    <t>五味太郎</t>
    <phoneticPr fontId="6" type="noConversion"/>
  </si>
  <si>
    <t>爺爺的枴杖</t>
    <phoneticPr fontId="6" type="noConversion"/>
  </si>
  <si>
    <t>和英文化事業有限公司</t>
    <phoneticPr fontId="6" type="noConversion"/>
  </si>
  <si>
    <t>文 /向華、圖 /董格俐</t>
    <phoneticPr fontId="6" type="noConversion"/>
  </si>
  <si>
    <t>唯一的你</t>
    <phoneticPr fontId="6" type="noConversion"/>
  </si>
  <si>
    <t>作者：Mary Hoffman 繪者：Caroline Binch 譯者：幸佳慧</t>
    <phoneticPr fontId="6" type="noConversion"/>
  </si>
  <si>
    <t>了不起的妳</t>
    <phoneticPr fontId="6" type="noConversion"/>
  </si>
  <si>
    <t>Tony Ross</t>
    <phoneticPr fontId="6" type="noConversion"/>
  </si>
  <si>
    <t>我想要贏！</t>
    <phoneticPr fontId="6" type="noConversion"/>
  </si>
  <si>
    <t>文／郝廣才；圖／王家珠</t>
    <phoneticPr fontId="6" type="noConversion"/>
  </si>
  <si>
    <r>
      <rPr>
        <sz val="12"/>
        <rFont val="細明體"/>
        <family val="3"/>
        <charset val="136"/>
      </rPr>
      <t>巨人和春天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二十周年慶祝版</t>
    </r>
    <r>
      <rPr>
        <sz val="12"/>
        <rFont val="Times New Roman"/>
        <family val="1"/>
      </rPr>
      <t>)</t>
    </r>
    <phoneticPr fontId="6" type="noConversion"/>
  </si>
  <si>
    <t>利雅君</t>
    <phoneticPr fontId="6" type="noConversion"/>
  </si>
  <si>
    <t>牛要去哪兒</t>
    <phoneticPr fontId="6" type="noConversion"/>
  </si>
  <si>
    <t>作者:林滿秋 繪者:陳澄波</t>
    <phoneticPr fontId="6" type="noConversion"/>
  </si>
  <si>
    <t>戴帽子的女孩</t>
    <phoneticPr fontId="6" type="noConversion"/>
  </si>
  <si>
    <t>貞娜‧溫特</t>
    <phoneticPr fontId="6" type="noConversion"/>
  </si>
  <si>
    <t>馬諦斯的剪刀</t>
    <phoneticPr fontId="6" type="noConversion"/>
  </si>
  <si>
    <t>大穎文化</t>
    <phoneticPr fontId="6" type="noConversion"/>
  </si>
  <si>
    <t>作者：武鹿悦子；繪者：末崎茂樹</t>
    <phoneticPr fontId="6" type="noConversion"/>
  </si>
  <si>
    <t>山的禮物</t>
    <phoneticPr fontId="6" type="noConversion"/>
  </si>
  <si>
    <t>文／郝廣才；圖／Stefano Tartarotti　</t>
    <phoneticPr fontId="6" type="noConversion"/>
  </si>
  <si>
    <r>
      <rPr>
        <sz val="12"/>
        <rFont val="細明體"/>
        <family val="3"/>
        <charset val="136"/>
      </rPr>
      <t>風，往哪個方向吹？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綠能環保救地球</t>
    </r>
    <phoneticPr fontId="6" type="noConversion"/>
  </si>
  <si>
    <t>臺灣麥克股份有限公司</t>
    <phoneticPr fontId="6" type="noConversion"/>
  </si>
  <si>
    <t>佐藤和貴子 Wakiko Sato</t>
    <phoneticPr fontId="6" type="noConversion"/>
  </si>
  <si>
    <t>洗不停的媽媽</t>
    <phoneticPr fontId="6" type="noConversion"/>
  </si>
  <si>
    <t>國小中年級</t>
    <phoneticPr fontId="6" type="noConversion"/>
  </si>
  <si>
    <t>安野光雅</t>
    <phoneticPr fontId="6" type="noConversion"/>
  </si>
  <si>
    <r>
      <rPr>
        <sz val="12"/>
        <rFont val="細明體"/>
        <family val="3"/>
        <charset val="136"/>
      </rPr>
      <t>旅之繪本Ⅷ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日本</t>
    </r>
    <phoneticPr fontId="6" type="noConversion"/>
  </si>
  <si>
    <t>小學中年級</t>
    <phoneticPr fontId="6" type="noConversion"/>
  </si>
  <si>
    <t>艾隆．貝克（Aaron Becker）</t>
    <phoneticPr fontId="6" type="noConversion"/>
  </si>
  <si>
    <t>旅程</t>
    <phoneticPr fontId="6" type="noConversion"/>
  </si>
  <si>
    <r>
      <rPr>
        <sz val="12"/>
        <rFont val="細明體"/>
        <family val="3"/>
        <charset val="136"/>
      </rPr>
      <t>凱瑟琳．派特森（</t>
    </r>
    <r>
      <rPr>
        <sz val="12"/>
        <rFont val="Times New Roman"/>
        <family val="1"/>
      </rPr>
      <t>Katherine Paterson</t>
    </r>
    <r>
      <rPr>
        <sz val="12"/>
        <rFont val="細明體"/>
        <family val="3"/>
        <charset val="136"/>
      </rPr>
      <t>）</t>
    </r>
    <phoneticPr fontId="6" type="noConversion"/>
  </si>
  <si>
    <t>太陽弟兄，月亮姊妹</t>
    <phoneticPr fontId="6" type="noConversion"/>
  </si>
  <si>
    <r>
      <rPr>
        <sz val="12"/>
        <rFont val="細明體"/>
        <family val="3"/>
        <charset val="136"/>
      </rPr>
      <t>珍．賓波洛夫</t>
    </r>
    <r>
      <rPr>
        <sz val="12"/>
        <rFont val="Times New Roman"/>
        <family val="1"/>
      </rPr>
      <t>(Jan Pinborough)</t>
    </r>
    <phoneticPr fontId="6" type="noConversion"/>
  </si>
  <si>
    <t>摩爾小姐</t>
    <phoneticPr fontId="6" type="noConversion"/>
  </si>
  <si>
    <t>馬克‧西蒙 Marc Simont</t>
    <phoneticPr fontId="6" type="noConversion"/>
  </si>
  <si>
    <t>流浪狗</t>
    <phoneticPr fontId="6" type="noConversion"/>
  </si>
  <si>
    <r>
      <rPr>
        <sz val="12"/>
        <rFont val="細明體"/>
        <family val="3"/>
        <charset val="136"/>
      </rPr>
      <t>迪迪耶‧李維</t>
    </r>
    <r>
      <rPr>
        <sz val="12"/>
        <rFont val="Times New Roman"/>
        <family val="1"/>
      </rPr>
      <t xml:space="preserve"> Didier Lévy</t>
    </r>
    <phoneticPr fontId="6" type="noConversion"/>
  </si>
  <si>
    <t>菲力的17種情緒</t>
    <phoneticPr fontId="6" type="noConversion"/>
  </si>
  <si>
    <t>青林國際出版</t>
    <phoneticPr fontId="6" type="noConversion"/>
  </si>
  <si>
    <t>文/許玲慧 圖/鄭淑芬</t>
    <phoneticPr fontId="6" type="noConversion"/>
  </si>
  <si>
    <t>香蕉的祕密</t>
    <phoneticPr fontId="6" type="noConversion"/>
  </si>
  <si>
    <t>大好書屋 (日月文化)</t>
    <phoneticPr fontId="6" type="noConversion"/>
  </si>
  <si>
    <t>笠井真理</t>
    <phoneticPr fontId="6" type="noConversion"/>
  </si>
  <si>
    <t>小小的我</t>
    <phoneticPr fontId="6" type="noConversion"/>
  </si>
  <si>
    <t>小學中年級、小學高年級</t>
    <phoneticPr fontId="6" type="noConversion"/>
  </si>
  <si>
    <t>Brian Floca；譯／王在德、李婯菱</t>
    <phoneticPr fontId="6" type="noConversion"/>
  </si>
  <si>
    <t>火車頭</t>
    <phoneticPr fontId="6" type="noConversion"/>
  </si>
  <si>
    <t>聯經出版事業股份有限公司</t>
    <phoneticPr fontId="6" type="noConversion"/>
  </si>
  <si>
    <t>李如青</t>
    <phoneticPr fontId="6" type="noConversion"/>
  </si>
  <si>
    <t>拐杖狗</t>
    <phoneticPr fontId="6" type="noConversion"/>
  </si>
  <si>
    <t>作者：Davide Cali 繪者：Benjamin Chaud 譯者：柯倩華</t>
    <phoneticPr fontId="6" type="noConversion"/>
  </si>
  <si>
    <t>我沒有做家庭作業，因為……</t>
    <phoneticPr fontId="6" type="noConversion"/>
  </si>
  <si>
    <t>作者：陳衛平 繪者：陳美燕</t>
    <phoneticPr fontId="6" type="noConversion"/>
  </si>
  <si>
    <t>誰需要國王呢？</t>
    <phoneticPr fontId="6" type="noConversion"/>
  </si>
  <si>
    <t>文／José Jorge Letria；圖／André Letria ；譯／賴云倩</t>
    <phoneticPr fontId="6" type="noConversion"/>
  </si>
  <si>
    <t>如果我是一本書</t>
    <phoneticPr fontId="6" type="noConversion"/>
  </si>
  <si>
    <t>邦妮．貝克 (Bonny Becker)</t>
    <phoneticPr fontId="6" type="noConversion"/>
  </si>
  <si>
    <t>大熊去圖書館</t>
    <phoneticPr fontId="6" type="noConversion"/>
  </si>
  <si>
    <t>文/林滿秋 圖/孫心瑜</t>
    <phoneticPr fontId="6" type="noConversion"/>
  </si>
  <si>
    <t>黑鮪魚的旅行</t>
    <phoneticPr fontId="6" type="noConversion"/>
  </si>
  <si>
    <t>阿布拉教育文化有限公司</t>
    <phoneticPr fontId="6" type="noConversion"/>
  </si>
  <si>
    <t>小學、中年級</t>
    <phoneticPr fontId="6" type="noConversion"/>
  </si>
  <si>
    <t>bernard waber</t>
    <phoneticPr fontId="6" type="noConversion"/>
  </si>
  <si>
    <t>富貓,窮貓</t>
    <phoneticPr fontId="6" type="noConversion"/>
  </si>
  <si>
    <t>Sandra Poirot Cherif</t>
    <phoneticPr fontId="6" type="noConversion"/>
  </si>
  <si>
    <t>三份小禮物</t>
    <phoneticPr fontId="6" type="noConversion"/>
  </si>
  <si>
    <t>伊勢英子</t>
    <phoneticPr fontId="6" type="noConversion"/>
  </si>
  <si>
    <t>大提琴與樹</t>
    <phoneticPr fontId="6" type="noConversion"/>
  </si>
  <si>
    <t>文／Jean Leroy；圖／Matthieu Maudet ；譯／賴羽青</t>
    <phoneticPr fontId="6" type="noConversion"/>
  </si>
  <si>
    <t>說到做到！</t>
    <phoneticPr fontId="6" type="noConversion"/>
  </si>
  <si>
    <t>玉山社出版事業股份有限公司</t>
    <phoneticPr fontId="6" type="noConversion"/>
  </si>
  <si>
    <t>うみの しほ著;狩野富貴子繪</t>
    <phoneticPr fontId="6" type="noConversion"/>
  </si>
  <si>
    <t>千紙鶴的旅程</t>
    <phoneticPr fontId="6" type="noConversion"/>
  </si>
  <si>
    <t>許育榮</t>
    <phoneticPr fontId="6" type="noConversion"/>
  </si>
  <si>
    <t>界線</t>
    <phoneticPr fontId="6" type="noConversion"/>
  </si>
  <si>
    <t>劉旭恭</t>
    <phoneticPr fontId="6" type="noConversion"/>
  </si>
  <si>
    <t>只有一個學生的學校</t>
    <phoneticPr fontId="6" type="noConversion"/>
  </si>
  <si>
    <t>Anne Moller</t>
    <phoneticPr fontId="6" type="noConversion"/>
  </si>
  <si>
    <t>一顆種子的旅行</t>
    <phoneticPr fontId="6" type="noConversion"/>
  </si>
  <si>
    <t>Damiano Bellino；譯／賴羽青</t>
    <phoneticPr fontId="6" type="noConversion"/>
  </si>
  <si>
    <t>為了你做什麼都可以</t>
    <phoneticPr fontId="6" type="noConversion"/>
  </si>
  <si>
    <t>阿涅絲‧拉侯許（Agnès Laroche）</t>
    <phoneticPr fontId="6" type="noConversion"/>
  </si>
  <si>
    <t>因為就是這樣</t>
    <phoneticPr fontId="6" type="noConversion"/>
  </si>
  <si>
    <t>小竹守道子、ひだきょうこ</t>
    <phoneticPr fontId="6" type="noConversion"/>
  </si>
  <si>
    <t>一起去遠足</t>
    <phoneticPr fontId="6" type="noConversion"/>
  </si>
  <si>
    <t>大衛．艾略特（David Elliot）</t>
    <phoneticPr fontId="6" type="noConversion"/>
  </si>
  <si>
    <t>亨利的地圖</t>
    <phoneticPr fontId="6" type="noConversion"/>
  </si>
  <si>
    <t>八木民子 （やぎ たみこ）</t>
    <phoneticPr fontId="6" type="noConversion"/>
  </si>
  <si>
    <t>不可思議的客人</t>
    <phoneticPr fontId="6" type="noConversion"/>
  </si>
  <si>
    <t>小學低年級、小學中年級、小學高年級</t>
    <phoneticPr fontId="6" type="noConversion"/>
  </si>
  <si>
    <t>大枝史郎</t>
    <phoneticPr fontId="6" type="noConversion"/>
  </si>
  <si>
    <t>月亮變變變─我的第一本月亮觀察書</t>
    <phoneticPr fontId="6" type="noConversion"/>
  </si>
  <si>
    <t>作者:史戴芬‧戴維斯 繪者:克里斯多福‧柯爾</t>
    <phoneticPr fontId="6" type="noConversion"/>
  </si>
  <si>
    <t>不要打翻牛奶</t>
    <phoneticPr fontId="6" type="noConversion"/>
  </si>
  <si>
    <t>松本猛、松本春野著;松本春野繪;游珮芸譯</t>
    <phoneticPr fontId="6" type="noConversion"/>
  </si>
  <si>
    <t>福島來的孩子</t>
    <phoneticPr fontId="6" type="noConversion"/>
  </si>
  <si>
    <t>安東尼．布朗 (Anthony Browne)</t>
    <phoneticPr fontId="6" type="noConversion"/>
  </si>
  <si>
    <t>威利的冒險故事</t>
    <phoneticPr fontId="6" type="noConversion"/>
  </si>
  <si>
    <t>三之三文化事業股份有限公司</t>
    <phoneticPr fontId="6" type="noConversion"/>
  </si>
  <si>
    <t>阿里安娜‧邵永尼</t>
    <phoneticPr fontId="6" type="noConversion"/>
  </si>
  <si>
    <t>爺爺奶奶的彩色回憶</t>
    <phoneticPr fontId="6" type="noConversion"/>
  </si>
  <si>
    <t>Scholastic Inc</t>
    <phoneticPr fontId="10" type="noConversion"/>
  </si>
  <si>
    <t>中年級</t>
  </si>
  <si>
    <t>Ed Emberley</t>
  </si>
  <si>
    <t>GO AWAY BIG GREEN MONSTER/HC</t>
  </si>
  <si>
    <t>英文書籍</t>
    <phoneticPr fontId="6" type="noConversion"/>
  </si>
  <si>
    <t>Random House</t>
    <phoneticPr fontId="10" type="noConversion"/>
  </si>
  <si>
    <t>高年級</t>
  </si>
  <si>
    <t>Leo Lionni</t>
  </si>
  <si>
    <t>COLOR OF HIS OWN</t>
  </si>
  <si>
    <t>Penguin UK</t>
    <phoneticPr fontId="10" type="noConversion"/>
  </si>
  <si>
    <t>低年級</t>
  </si>
  <si>
    <t>Sue Heap</t>
  </si>
  <si>
    <t>RED ROCKETS AND RAINBOW JELLY</t>
  </si>
  <si>
    <t xml:space="preserve">Candlewick </t>
    <phoneticPr fontId="10" type="noConversion"/>
  </si>
  <si>
    <t>Jez Alborough</t>
  </si>
  <si>
    <t>HUG</t>
  </si>
  <si>
    <t>Macmillan Children's book</t>
    <phoneticPr fontId="10" type="noConversion"/>
  </si>
  <si>
    <t>Gemma Merino</t>
  </si>
  <si>
    <t>CROCODILE WHO DIDNT LIKE WATER</t>
  </si>
  <si>
    <t>Eric Carle</t>
  </si>
  <si>
    <t>VERY HUNGRY CATERPILLAR</t>
  </si>
  <si>
    <t>Harper Collins</t>
    <phoneticPr fontId="10" type="noConversion"/>
  </si>
  <si>
    <t>FROM HEAD TO TOE</t>
  </si>
  <si>
    <t>Penguin USA</t>
    <phoneticPr fontId="10" type="noConversion"/>
  </si>
  <si>
    <t>123 TO THE ZOO</t>
  </si>
  <si>
    <t>Julia Donaldson</t>
  </si>
  <si>
    <t>MONKEY PUZZLE</t>
  </si>
  <si>
    <t>Walker book</t>
    <phoneticPr fontId="10" type="noConversion"/>
  </si>
  <si>
    <t>Eileen Browne</t>
  </si>
  <si>
    <t>Handa's surprise.</t>
    <phoneticPr fontId="6" type="noConversion"/>
  </si>
  <si>
    <t>David Shannon</t>
  </si>
  <si>
    <t>DAVID GOES TO SCHOOL</t>
  </si>
  <si>
    <t>Jean Marzollo</t>
  </si>
  <si>
    <t>I LOVE YOU REBUS POEM</t>
  </si>
  <si>
    <t>Molly Bang</t>
  </si>
  <si>
    <t>WHEN SOPHIE GET ANGRY/NEW</t>
  </si>
  <si>
    <t>TODAY IS MONDAY</t>
  </si>
  <si>
    <t>Simon &amp; Schuster</t>
    <phoneticPr fontId="10" type="noConversion"/>
  </si>
  <si>
    <t>HAVE YOU SEEN MY CAT</t>
  </si>
  <si>
    <t>遠見天下文化出版股份有限公司</t>
  </si>
  <si>
    <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</si>
  <si>
    <r>
      <t>蘿西．狄金絲</t>
    </r>
    <r>
      <rPr>
        <sz val="12"/>
        <rFont val="Times New Roman"/>
        <family val="1"/>
      </rPr>
      <t xml:space="preserve"> Rosie Dickins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余淑慧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</si>
  <si>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t>我的藝術創作書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新版</t>
    </r>
    <r>
      <rPr>
        <sz val="12"/>
        <rFont val="Times New Roman"/>
        <family val="1"/>
      </rPr>
      <t>)Art Treasury</t>
    </r>
    <phoneticPr fontId="6" type="noConversion"/>
  </si>
  <si>
    <t>美感教育叢書</t>
    <phoneticPr fontId="6" type="noConversion"/>
  </si>
  <si>
    <t>國立臺灣藝術教育館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</si>
  <si>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大專及一般大眾</t>
    </r>
    <phoneticPr fontId="6" type="noConversion"/>
  </si>
  <si>
    <t>蔡明讚、施伯松</t>
    <phoneticPr fontId="6" type="noConversion"/>
  </si>
  <si>
    <r>
      <rPr>
        <sz val="12"/>
        <rFont val="細明體"/>
        <family val="3"/>
        <charset val="136"/>
      </rPr>
      <t>書法‧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讚！</t>
    </r>
    <phoneticPr fontId="6" type="noConversion"/>
  </si>
  <si>
    <t>雄獅圖書股份有限公司</t>
    <phoneticPr fontId="6" type="noConversion"/>
  </si>
  <si>
    <t>國小</t>
    <phoneticPr fontId="6" type="noConversion"/>
  </si>
  <si>
    <r>
      <t>李乾朗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圖文</t>
    </r>
  </si>
  <si>
    <t>爸爸講古蹟：
古蹟保存與維護</t>
    <phoneticPr fontId="6" type="noConversion"/>
  </si>
  <si>
    <t>親子天下股份有限公司</t>
    <phoneticPr fontId="6" type="noConversion"/>
  </si>
  <si>
    <t>劉清彥</t>
    <phoneticPr fontId="6" type="noConversion"/>
  </si>
  <si>
    <t>閱讀裡的生命教育：
從繪本裡預見美麗人生</t>
    <phoneticPr fontId="6" type="noConversion"/>
  </si>
  <si>
    <t>遠流出版事業股份有限公司</t>
    <phoneticPr fontId="6" type="noConversion"/>
  </si>
  <si>
    <r>
      <rPr>
        <sz val="12"/>
        <rFont val="細明體"/>
        <family val="3"/>
        <charset val="136"/>
      </rP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  <phoneticPr fontId="6" type="noConversion"/>
  </si>
  <si>
    <r>
      <rPr>
        <sz val="12"/>
        <rFont val="細明體"/>
        <family val="3"/>
        <charset val="136"/>
      </rPr>
      <t>安．艾珀</t>
    </r>
    <r>
      <rPr>
        <sz val="12"/>
        <rFont val="Times New Roman"/>
        <family val="1"/>
      </rPr>
      <t xml:space="preserve">Anne Herbauts </t>
    </r>
    <r>
      <rPr>
        <sz val="12"/>
        <rFont val="細明體"/>
        <family val="3"/>
        <charset val="136"/>
      </rPr>
      <t>圖文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楊雯珺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</si>
  <si>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風是什麼顏色</t>
    <phoneticPr fontId="6" type="noConversion"/>
  </si>
  <si>
    <t>典藏藝術家庭股份有限公司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</si>
  <si>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phoneticPr fontId="6" type="noConversion"/>
  </si>
  <si>
    <r>
      <rPr>
        <sz val="12"/>
        <rFont val="細明體"/>
        <family val="3"/>
        <charset val="136"/>
      </rPr>
      <t>蘇菲‧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佩脫瑪琪</t>
    </r>
    <r>
      <rPr>
        <sz val="12"/>
        <rFont val="Times New Roman"/>
        <family val="1"/>
      </rPr>
      <t xml:space="preserve"> Sophie Pietromarchi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黃筱茵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</si>
  <si>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創意色彩榨汁機
</t>
    </r>
    <r>
      <rPr>
        <sz val="12"/>
        <rFont val="Times New Roman"/>
        <family val="1"/>
      </rPr>
      <t>The Colour Book</t>
    </r>
    <phoneticPr fontId="6" type="noConversion"/>
  </si>
  <si>
    <r>
      <rPr>
        <sz val="12"/>
        <rFont val="細明體"/>
        <family val="3"/>
        <charset val="136"/>
      </rPr>
      <t>吉麗安．伍爾芙</t>
    </r>
    <r>
      <rPr>
        <sz val="12"/>
        <rFont val="Times New Roman"/>
        <family val="1"/>
      </rPr>
      <t xml:space="preserve"> Gillian Wolfe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宋珮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</si>
  <si>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t xml:space="preserve">Look </t>
    </r>
    <r>
      <rPr>
        <sz val="12"/>
        <rFont val="細明體"/>
        <family val="3"/>
        <charset val="136"/>
      </rPr>
      <t xml:space="preserve">！看！身體怎麼說話
</t>
    </r>
    <r>
      <rPr>
        <sz val="12"/>
        <rFont val="Times New Roman"/>
        <family val="1"/>
      </rPr>
      <t>Look ! Body Language in Art</t>
    </r>
    <phoneticPr fontId="6" type="noConversion"/>
  </si>
  <si>
    <t>聯經出版事業公司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</si>
  <si>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  <phoneticPr fontId="6" type="noConversion"/>
  </si>
  <si>
    <t>黃仁達</t>
    <phoneticPr fontId="6" type="noConversion"/>
  </si>
  <si>
    <t>中國顏色</t>
    <phoneticPr fontId="6" type="noConversion"/>
  </si>
  <si>
    <t>國小</t>
  </si>
  <si>
    <r>
      <rPr>
        <sz val="12"/>
        <rFont val="細明體"/>
        <family val="3"/>
        <charset val="136"/>
      </rPr>
      <t>山姆．麥克布雷尼</t>
    </r>
    <r>
      <rPr>
        <sz val="12"/>
        <rFont val="Times New Roman"/>
        <family val="1"/>
      </rPr>
      <t xml:space="preserve">Sam McBratney </t>
    </r>
    <r>
      <rPr>
        <sz val="12"/>
        <rFont val="細明體"/>
        <family val="3"/>
        <charset val="136"/>
      </rPr>
      <t>文</t>
    </r>
    <r>
      <rPr>
        <sz val="12"/>
        <rFont val="Times New Roman"/>
        <family val="1"/>
      </rPr>
      <t xml:space="preserve">,
</t>
    </r>
    <r>
      <rPr>
        <sz val="12"/>
        <rFont val="細明體"/>
        <family val="3"/>
        <charset val="136"/>
      </rPr>
      <t>安妮塔．婕朗</t>
    </r>
    <r>
      <rPr>
        <sz val="12"/>
        <rFont val="Times New Roman"/>
        <family val="1"/>
      </rPr>
      <t xml:space="preserve">Anita Jeram </t>
    </r>
    <r>
      <rPr>
        <sz val="12"/>
        <rFont val="細明體"/>
        <family val="3"/>
        <charset val="136"/>
      </rPr>
      <t>圖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陳淑惠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</si>
  <si>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猜猜我有多愛你</t>
    <phoneticPr fontId="6" type="noConversion"/>
  </si>
  <si>
    <r>
      <rPr>
        <sz val="12"/>
        <rFont val="細明體"/>
        <family val="3"/>
        <charset val="136"/>
      </rPr>
      <t>喬安娜．柯爾</t>
    </r>
    <r>
      <rPr>
        <sz val="12"/>
        <rFont val="Times New Roman"/>
        <family val="1"/>
      </rPr>
      <t xml:space="preserve">Joanna Cole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游能悌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</si>
  <si>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魔法校車：穿越颱風
</t>
    </r>
    <r>
      <rPr>
        <sz val="12"/>
        <rFont val="Times New Roman"/>
        <family val="1"/>
      </rPr>
      <t>THE MAGIC SCHOOL BUS INSIDE</t>
    </r>
    <phoneticPr fontId="6" type="noConversion"/>
  </si>
  <si>
    <t>笛藤出版圖書有限公司</t>
    <phoneticPr fontId="6" type="noConversion"/>
  </si>
  <si>
    <r>
      <rPr>
        <sz val="12"/>
        <rFont val="細明體"/>
        <family val="3"/>
        <charset val="136"/>
      </rP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大專及一般大眾</t>
    </r>
    <phoneticPr fontId="6" type="noConversion"/>
  </si>
  <si>
    <r>
      <rPr>
        <sz val="12"/>
        <rFont val="細明體"/>
        <family val="3"/>
        <charset val="136"/>
      </rPr>
      <t>安東尼‧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聖修伯里</t>
    </r>
    <r>
      <rPr>
        <sz val="12"/>
        <rFont val="Times New Roman"/>
        <family val="1"/>
      </rPr>
      <t xml:space="preserve"> Antoine de Saint-Exupéry
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盛世教育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</si>
  <si>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小王子
</t>
    </r>
    <r>
      <rPr>
        <sz val="12"/>
        <rFont val="Times New Roman"/>
        <family val="1"/>
      </rPr>
      <t>Le Petit Prince</t>
    </r>
    <phoneticPr fontId="6" type="noConversion"/>
  </si>
  <si>
    <t>聯經出版事業公司</t>
  </si>
  <si>
    <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</si>
  <si>
    <t>黃仁達</t>
  </si>
  <si>
    <t>台灣顏色</t>
    <phoneticPr fontId="6" type="noConversion"/>
  </si>
  <si>
    <r>
      <rPr>
        <sz val="12"/>
        <rFont val="細明體"/>
        <family val="3"/>
        <charset val="136"/>
      </rPr>
      <t>城邦文化事業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橡樹林文化事業部</t>
    </r>
    <phoneticPr fontId="6" type="noConversion"/>
  </si>
  <si>
    <r>
      <rPr>
        <sz val="12"/>
        <rFont val="細明體"/>
        <family val="3"/>
        <charset val="136"/>
      </rPr>
      <t>桑傑．帕特爾</t>
    </r>
    <r>
      <rPr>
        <sz val="12"/>
        <rFont val="Times New Roman"/>
        <family val="1"/>
      </rPr>
      <t xml:space="preserve"> Sanjay Patel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賴許刈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</si>
  <si>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皮克斯動畫師之紙上動畫
《羅摩衍那》</t>
    <phoneticPr fontId="6" type="noConversion"/>
  </si>
  <si>
    <t>信誼基金出版社</t>
    <phoneticPr fontId="6" type="noConversion"/>
  </si>
  <si>
    <t>陳致元</t>
    <phoneticPr fontId="6" type="noConversion"/>
  </si>
  <si>
    <t>小魚散步</t>
    <phoneticPr fontId="6" type="noConversion"/>
  </si>
  <si>
    <t>遠見天下文化出版股份有限公司</t>
    <phoneticPr fontId="6" type="noConversion"/>
  </si>
  <si>
    <r>
      <rPr>
        <sz val="12"/>
        <rFont val="細明體"/>
        <family val="3"/>
        <charset val="136"/>
      </rPr>
      <t>亞歷珊卓．米契林斯卡</t>
    </r>
    <r>
      <rPr>
        <sz val="12"/>
        <rFont val="Times New Roman"/>
        <family val="1"/>
      </rPr>
      <t xml:space="preserve"> Daniel Mizieliński</t>
    </r>
    <r>
      <rPr>
        <sz val="12"/>
        <rFont val="細明體"/>
        <family val="3"/>
        <charset val="136"/>
      </rPr>
      <t>、丹尼爾．米契林斯基</t>
    </r>
    <r>
      <rPr>
        <sz val="12"/>
        <rFont val="Times New Roman"/>
        <family val="1"/>
      </rPr>
      <t xml:space="preserve">Daniel Mizieliński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>,</t>
    </r>
    <r>
      <rPr>
        <sz val="12"/>
        <rFont val="細明體"/>
        <family val="3"/>
        <charset val="136"/>
      </rPr>
      <t>陳致元、蔡菁芳譯</t>
    </r>
    <phoneticPr fontId="6" type="noConversion"/>
  </si>
  <si>
    <r>
      <rPr>
        <sz val="12"/>
        <rFont val="細明體"/>
        <family val="3"/>
        <charset val="136"/>
      </rPr>
      <t xml:space="preserve">地圖
</t>
    </r>
    <r>
      <rPr>
        <sz val="12"/>
        <rFont val="Times New Roman"/>
        <family val="1"/>
      </rPr>
      <t>MAPS</t>
    </r>
    <phoneticPr fontId="6" type="noConversion"/>
  </si>
  <si>
    <t>天下雜誌股份有限公司</t>
    <phoneticPr fontId="6" type="noConversion"/>
  </si>
  <si>
    <t>施賢琴、徐明洸、徐子昌、吳明修、林伯儒、蔡宜蓉、王莉芳、蘇大成、陳羿貞、張馨文、羅國盛</t>
    <phoneticPr fontId="6" type="noConversion"/>
  </si>
  <si>
    <t>巴第市系列3 怪客入侵大作戰</t>
    <phoneticPr fontId="6" type="noConversion"/>
  </si>
  <si>
    <t>科學類</t>
    <phoneticPr fontId="6" type="noConversion"/>
  </si>
  <si>
    <t>巴第市系列1 超級城市選拔賽</t>
    <phoneticPr fontId="6" type="noConversion"/>
  </si>
  <si>
    <t>財團法人國家實驗研究院國家太空中心</t>
    <phoneticPr fontId="6" type="noConversion"/>
  </si>
  <si>
    <t>胡妙芬、阮光民</t>
    <phoneticPr fontId="6" type="noConversion"/>
  </si>
  <si>
    <r>
      <rPr>
        <sz val="12"/>
        <rFont val="細明體"/>
        <family val="3"/>
        <charset val="136"/>
      </rPr>
      <t>福衛二號救援檔案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來自第</t>
    </r>
    <r>
      <rPr>
        <sz val="12"/>
        <rFont val="Times New Roman"/>
        <family val="1"/>
      </rPr>
      <t>8</t>
    </r>
    <r>
      <rPr>
        <sz val="12"/>
        <rFont val="細明體"/>
        <family val="3"/>
        <charset val="136"/>
      </rPr>
      <t>蟲洞的訪客</t>
    </r>
    <phoneticPr fontId="6" type="noConversion"/>
  </si>
  <si>
    <t>行政院農業委員會水土保持局</t>
    <phoneticPr fontId="6" type="noConversion"/>
  </si>
  <si>
    <t>吳立萍</t>
    <phoneticPr fontId="6" type="noConversion"/>
  </si>
  <si>
    <t>水土保持知識探索──小魚的祕密假期</t>
    <phoneticPr fontId="6" type="noConversion"/>
  </si>
  <si>
    <t>熊谷さとし、加藤由子</t>
    <phoneticPr fontId="6" type="noConversion"/>
  </si>
  <si>
    <t>原來如此！百看不厭動物小百科2：鯨魚會在海中溺水嗎？</t>
    <phoneticPr fontId="6" type="noConversion"/>
  </si>
  <si>
    <t>桃園縣政府文化局 策劃 立言圖書有限公司 主編</t>
    <phoneticPr fontId="6" type="noConversion"/>
  </si>
  <si>
    <t>作者：張致中 繪者：張致中</t>
    <phoneticPr fontId="6" type="noConversion"/>
  </si>
  <si>
    <t>磚頭和瓦片</t>
    <phoneticPr fontId="6" type="noConversion"/>
  </si>
  <si>
    <t>張東君／著 唐唐／繪</t>
    <phoneticPr fontId="6" type="noConversion"/>
  </si>
  <si>
    <t>動物數隻數隻──另類爆笑的動物行為觀察筆記</t>
    <phoneticPr fontId="6" type="noConversion"/>
  </si>
  <si>
    <t>瑪麗‧波‧奧斯本, 娜塔莉‧波‧博以斯(Mary Pope Osborne,Natalie Pope Boyce)</t>
    <phoneticPr fontId="6" type="noConversion"/>
  </si>
  <si>
    <r>
      <rPr>
        <sz val="12"/>
        <rFont val="細明體"/>
        <family val="3"/>
        <charset val="136"/>
      </rPr>
      <t>神奇樹屋小百科</t>
    </r>
    <r>
      <rPr>
        <sz val="12"/>
        <rFont val="Times New Roman"/>
        <family val="1"/>
      </rPr>
      <t>18:</t>
    </r>
    <r>
      <rPr>
        <sz val="12"/>
        <rFont val="細明體"/>
        <family val="3"/>
        <charset val="136"/>
      </rPr>
      <t>蛇與爬行類</t>
    </r>
    <phoneticPr fontId="6" type="noConversion"/>
  </si>
  <si>
    <t>作者：孫元勳 繪者：李宗青</t>
    <phoneticPr fontId="6" type="noConversion"/>
  </si>
  <si>
    <t>雲高深處的精靈</t>
    <phoneticPr fontId="6" type="noConversion"/>
  </si>
  <si>
    <t>三采文化股份有限公司</t>
    <phoneticPr fontId="6" type="noConversion"/>
  </si>
  <si>
    <t>小學高年級、 國中、 高中</t>
    <phoneticPr fontId="6" type="noConversion"/>
  </si>
  <si>
    <t>GILES SPARROW</t>
    <phoneticPr fontId="6" type="noConversion"/>
  </si>
  <si>
    <t>星際奇航記</t>
    <phoneticPr fontId="6" type="noConversion"/>
  </si>
  <si>
    <t>莎拉・康罕, 麗莎‧葛拉斯彼(Sarah Khan,Dr. Lisa Jane Gillespie)</t>
    <phoneticPr fontId="6" type="noConversion"/>
  </si>
  <si>
    <t>小學生圖解科學辭典</t>
    <phoneticPr fontId="6" type="noConversion"/>
  </si>
  <si>
    <t>張東君</t>
    <phoneticPr fontId="6" type="noConversion"/>
  </si>
  <si>
    <t>大象林旺是怎麼到動物園？</t>
    <phoneticPr fontId="6" type="noConversion"/>
  </si>
  <si>
    <t>貓頭鷹出版社</t>
    <phoneticPr fontId="6" type="noConversion"/>
  </si>
  <si>
    <t>張東君、林哲宏、林榕珊、范中衍、蔡岱樺</t>
    <phoneticPr fontId="6" type="noConversion"/>
  </si>
  <si>
    <r>
      <rPr>
        <sz val="12"/>
        <rFont val="細明體"/>
        <family val="3"/>
        <charset val="136"/>
      </rPr>
      <t>貓頭鷹是不是只能吃晚餐？──</t>
    </r>
    <r>
      <rPr>
        <sz val="12"/>
        <rFont val="Times New Roman"/>
        <family val="1"/>
      </rPr>
      <t>41</t>
    </r>
    <r>
      <rPr>
        <sz val="12"/>
        <rFont val="細明體"/>
        <family val="3"/>
        <charset val="136"/>
      </rPr>
      <t>個最奇怪的動物謎題</t>
    </r>
    <phoneticPr fontId="6" type="noConversion"/>
  </si>
  <si>
    <t>作者：陳月文、方恩真　　　　
繪者：奚佩璐</t>
    <phoneticPr fontId="6" type="noConversion"/>
  </si>
  <si>
    <t>人體大遊歷──消化道之旅</t>
    <phoneticPr fontId="6" type="noConversion"/>
  </si>
  <si>
    <t>閣林國際圖書股份有限公司</t>
    <phoneticPr fontId="6" type="noConversion"/>
  </si>
  <si>
    <t>Katie Daynes</t>
    <phoneticPr fontId="6" type="noConversion"/>
  </si>
  <si>
    <r>
      <rPr>
        <sz val="12"/>
        <rFont val="細明體"/>
        <family val="3"/>
        <charset val="136"/>
      </rPr>
      <t>超酷人體趣味知識</t>
    </r>
    <r>
      <rPr>
        <sz val="12"/>
        <rFont val="Times New Roman"/>
        <family val="1"/>
      </rPr>
      <t>Q&amp;A</t>
    </r>
    <phoneticPr fontId="6" type="noConversion"/>
  </si>
  <si>
    <t>暢談國際文化事業(股)公司</t>
    <phoneticPr fontId="6" type="noConversion"/>
  </si>
  <si>
    <t>Gerry Bailey &amp; Felicia Law</t>
    <phoneticPr fontId="6" type="noConversion"/>
  </si>
  <si>
    <t>里歐帶你玩數學（6冊）</t>
    <phoneticPr fontId="6" type="noConversion"/>
  </si>
  <si>
    <t>明山書局</t>
    <phoneticPr fontId="6" type="noConversion"/>
  </si>
  <si>
    <t>DK出版社</t>
    <phoneticPr fontId="6" type="noConversion"/>
  </si>
  <si>
    <t>從地圖看世界</t>
    <phoneticPr fontId="6" type="noConversion"/>
  </si>
  <si>
    <t>小學中年級、小學高年級、國中</t>
    <phoneticPr fontId="6" type="noConversion"/>
  </si>
  <si>
    <t>Jen Green</t>
    <phoneticPr fontId="6" type="noConversion"/>
  </si>
  <si>
    <t>地球的祕密</t>
    <phoneticPr fontId="6" type="noConversion"/>
  </si>
  <si>
    <t>小學中年級、小學高年級、 國中</t>
    <phoneticPr fontId="6" type="noConversion"/>
  </si>
  <si>
    <t>作者：鍾宸瑞 繪者：林家棟</t>
    <phoneticPr fontId="6" type="noConversion"/>
  </si>
  <si>
    <t>再見台灣原生魚</t>
    <phoneticPr fontId="6" type="noConversion"/>
  </si>
  <si>
    <t>晨星出版有限公司</t>
    <phoneticPr fontId="6" type="noConversion"/>
  </si>
  <si>
    <t>成惠淑、朱順橋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</si>
  <si>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7</t>
    </r>
    <r>
      <rPr>
        <sz val="12"/>
        <rFont val="細明體"/>
        <family val="3"/>
        <charset val="136"/>
      </rPr>
      <t>：熱情直爽的火</t>
    </r>
    <phoneticPr fontId="6" type="noConversion"/>
  </si>
  <si>
    <t>鄭暢勳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</si>
  <si>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：疲於奔命的風</t>
    </r>
    <phoneticPr fontId="6" type="noConversion"/>
  </si>
  <si>
    <t>何石辰、申賢全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</si>
  <si>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5</t>
    </r>
    <r>
      <rPr>
        <sz val="12"/>
        <rFont val="細明體"/>
        <family val="3"/>
        <charset val="136"/>
      </rPr>
      <t>：高調的火山與地震</t>
    </r>
    <phoneticPr fontId="6" type="noConversion"/>
  </si>
  <si>
    <r>
      <rPr>
        <sz val="12"/>
        <rFont val="細明體"/>
        <family val="3"/>
        <charset val="136"/>
      </rPr>
      <t>新苗文化事業有限公司</t>
    </r>
    <r>
      <rPr>
        <sz val="12"/>
        <rFont val="Times New Roman"/>
        <family val="1"/>
      </rPr>
      <t xml:space="preserve">  </t>
    </r>
    <phoneticPr fontId="6" type="noConversion"/>
  </si>
  <si>
    <t>韓大奎</t>
    <phoneticPr fontId="6" type="noConversion"/>
  </si>
  <si>
    <t>動物隱藏版：動物們的驚人怪癖</t>
    <phoneticPr fontId="6" type="noConversion"/>
  </si>
  <si>
    <t>松岡達英(まつおか たつひで)</t>
    <phoneticPr fontId="6" type="noConversion"/>
  </si>
  <si>
    <r>
      <rPr>
        <sz val="12"/>
        <rFont val="細明體"/>
        <family val="3"/>
        <charset val="136"/>
      </rPr>
      <t>為什麼地球不會被大便淹沒</t>
    </r>
    <r>
      <rPr>
        <sz val="12"/>
        <rFont val="Times New Roman"/>
        <family val="1"/>
      </rPr>
      <t>?</t>
    </r>
    <phoneticPr fontId="6" type="noConversion"/>
  </si>
  <si>
    <t>五南圖書出版股份有限公司</t>
    <phoneticPr fontId="6" type="noConversion"/>
  </si>
  <si>
    <t>楊吉宗 著</t>
    <phoneticPr fontId="6" type="noConversion"/>
  </si>
  <si>
    <t>伴熊逐夢－台灣黑熊與我的故事</t>
    <phoneticPr fontId="6" type="noConversion"/>
  </si>
  <si>
    <t>潔西‧哈特蘭</t>
    <phoneticPr fontId="6" type="noConversion"/>
  </si>
  <si>
    <t>隕石是怎麼到博物館?</t>
    <phoneticPr fontId="6" type="noConversion"/>
  </si>
  <si>
    <t>這不是真的吧！</t>
    <phoneticPr fontId="6" type="noConversion"/>
  </si>
  <si>
    <t>蘿西‧狄金絲(Rosie Dickins)</t>
    <phoneticPr fontId="6" type="noConversion"/>
  </si>
  <si>
    <r>
      <t>128</t>
    </r>
    <r>
      <rPr>
        <sz val="12"/>
        <rFont val="細明體"/>
        <family val="3"/>
        <charset val="136"/>
      </rPr>
      <t>翻翻樂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有趣的乘法表</t>
    </r>
    <phoneticPr fontId="6" type="noConversion"/>
  </si>
  <si>
    <t>書泉出版社</t>
    <phoneticPr fontId="6" type="noConversion"/>
  </si>
  <si>
    <t>許良榮</t>
    <phoneticPr fontId="6" type="noConversion"/>
  </si>
  <si>
    <r>
      <rPr>
        <sz val="12"/>
        <rFont val="細明體"/>
        <family val="3"/>
        <charset val="136"/>
      </rPr>
      <t>玩出創意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</t>
    </r>
    <r>
      <rPr>
        <sz val="12"/>
        <rFont val="Times New Roman"/>
        <family val="1"/>
      </rPr>
      <t>77</t>
    </r>
    <r>
      <rPr>
        <sz val="12"/>
        <rFont val="細明體"/>
        <family val="3"/>
        <charset val="136"/>
      </rPr>
      <t>個奇趣科學玩具</t>
    </r>
    <phoneticPr fontId="6" type="noConversion"/>
  </si>
  <si>
    <t>小魯文化事業股份有限公司</t>
  </si>
  <si>
    <t>作者：Otfried Preußler 繪者：F. J. Tripp 譯者：沙永玲</t>
    <phoneticPr fontId="6" type="noConversion"/>
  </si>
  <si>
    <t>大盜賊第一次出動──磨豆機失竊事件</t>
    <phoneticPr fontId="6" type="noConversion"/>
  </si>
  <si>
    <t>文學翻譯類</t>
    <phoneticPr fontId="6" type="noConversion"/>
  </si>
  <si>
    <t>晨星出版有限公司</t>
  </si>
  <si>
    <t>David Walliams</t>
    <phoneticPr fontId="6" type="noConversion"/>
  </si>
  <si>
    <t>小鬼富翁：大衛‧威廉幽默成長小說3</t>
    <phoneticPr fontId="6" type="noConversion"/>
  </si>
  <si>
    <t>風車圖書出版有限公司</t>
  </si>
  <si>
    <t>Hilda Perera</t>
    <phoneticPr fontId="6" type="noConversion"/>
  </si>
  <si>
    <t>毛毛蟲佩里柯品</t>
    <phoneticPr fontId="6" type="noConversion"/>
  </si>
  <si>
    <t>遠流出版事業股份有限公司</t>
  </si>
  <si>
    <t>Andrew Clements</t>
    <phoneticPr fontId="6" type="noConversion"/>
  </si>
  <si>
    <t>我是傑克，霸凌終結者</t>
    <phoneticPr fontId="6" type="noConversion"/>
  </si>
  <si>
    <t>大盜賊第三次出動──沼澤歷險事件</t>
    <phoneticPr fontId="6" type="noConversion"/>
  </si>
  <si>
    <t>大盜賊第二次出動──救命蘑菇湯事件</t>
    <phoneticPr fontId="6" type="noConversion"/>
  </si>
  <si>
    <r>
      <rPr>
        <sz val="12"/>
        <rFont val="細明體"/>
        <family val="3"/>
        <charset val="136"/>
      </rPr>
      <t>神偷阿嬤：大衛‧威廉幽默成長小說</t>
    </r>
    <r>
      <rPr>
        <sz val="12"/>
        <rFont val="Times New Roman"/>
        <family val="1"/>
      </rPr>
      <t>1</t>
    </r>
    <phoneticPr fontId="6" type="noConversion"/>
  </si>
  <si>
    <r>
      <rPr>
        <sz val="12"/>
        <rFont val="細明體"/>
        <family val="3"/>
        <charset val="136"/>
      </rPr>
      <t>臭臭先生：大衛‧威廉幽默成長小說</t>
    </r>
    <r>
      <rPr>
        <sz val="12"/>
        <rFont val="Times New Roman"/>
        <family val="1"/>
      </rPr>
      <t>2</t>
    </r>
    <phoneticPr fontId="6" type="noConversion"/>
  </si>
  <si>
    <t>城邦文化事業(股)公司-小麥田出版</t>
  </si>
  <si>
    <t>麥可．巴克雷（Michael Buckley）</t>
    <phoneticPr fontId="6" type="noConversion"/>
  </si>
  <si>
    <t>格林姊妹大冒險1：巨人謎案</t>
    <phoneticPr fontId="6" type="noConversion"/>
  </si>
  <si>
    <t>學校是我們的5：最後的盟友</t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</si>
  <si>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：四乘四之後</t>
    </r>
    <phoneticPr fontId="6" type="noConversion"/>
  </si>
  <si>
    <t>國語日報社</t>
  </si>
  <si>
    <t>萊昂．雷森Leon Leyson</t>
    <phoneticPr fontId="6" type="noConversion"/>
  </si>
  <si>
    <t>辛德勒名單：木箱上的男孩</t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</si>
  <si>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2</t>
    </r>
    <r>
      <rPr>
        <sz val="12"/>
        <rFont val="細明體"/>
        <family val="3"/>
        <charset val="136"/>
      </rPr>
      <t>：五聲鐘響</t>
    </r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</si>
  <si>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：謎之金幣</t>
    </r>
    <phoneticPr fontId="6" type="noConversion"/>
  </si>
  <si>
    <t>遠見天下文化出版事業股份有限公司-小天下</t>
  </si>
  <si>
    <t>中島和子</t>
    <phoneticPr fontId="6" type="noConversion"/>
  </si>
  <si>
    <t>森林裡的照相館</t>
    <phoneticPr fontId="6" type="noConversion"/>
  </si>
  <si>
    <t>螢火蟲出版社</t>
  </si>
  <si>
    <t>김현태</t>
    <phoneticPr fontId="6" type="noConversion"/>
  </si>
  <si>
    <t>笑掉大牙的懲罰</t>
    <phoneticPr fontId="6" type="noConversion"/>
  </si>
  <si>
    <t>學校是我們的4：致命地帶</t>
    <phoneticPr fontId="6" type="noConversion"/>
  </si>
  <si>
    <t>格林文化</t>
  </si>
  <si>
    <t>文／Homer；圖／ Vitali Konstantinov　</t>
    <phoneticPr fontId="6" type="noConversion"/>
  </si>
  <si>
    <t>星座之神話與傳說</t>
    <phoneticPr fontId="6" type="noConversion"/>
  </si>
  <si>
    <t>瑪塔．納西罕(Mahtab Narsimhan)</t>
    <phoneticPr fontId="6" type="noConversion"/>
  </si>
  <si>
    <t>便當尋人啟事</t>
    <phoneticPr fontId="6" type="noConversion"/>
  </si>
  <si>
    <t>林哲璋</t>
    <phoneticPr fontId="6" type="noConversion"/>
  </si>
  <si>
    <r>
      <rPr>
        <sz val="12"/>
        <rFont val="細明體"/>
        <family val="3"/>
        <charset val="136"/>
      </rPr>
      <t>仙島小學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：桃花源大考驗</t>
    </r>
    <phoneticPr fontId="6" type="noConversion"/>
  </si>
  <si>
    <t>文學創作類</t>
    <phoneticPr fontId="6" type="noConversion"/>
  </si>
  <si>
    <t>哲也</t>
    <phoneticPr fontId="6" type="noConversion"/>
  </si>
  <si>
    <t>小東西</t>
    <phoneticPr fontId="6" type="noConversion"/>
  </si>
  <si>
    <t>林秀穗</t>
    <phoneticPr fontId="6" type="noConversion"/>
  </si>
  <si>
    <t>再見黑西裝叔叔</t>
    <phoneticPr fontId="6" type="noConversion"/>
  </si>
  <si>
    <t>林世仁</t>
    <phoneticPr fontId="6" type="noConversion"/>
  </si>
  <si>
    <t>再見小童</t>
    <phoneticPr fontId="6" type="noConversion"/>
  </si>
  <si>
    <t>周銳</t>
    <phoneticPr fontId="6" type="noConversion"/>
  </si>
  <si>
    <t>大個子老鼠小個子貓</t>
    <phoneticPr fontId="6" type="noConversion"/>
  </si>
  <si>
    <t>侯維玲</t>
    <phoneticPr fontId="6" type="noConversion"/>
  </si>
  <si>
    <t>媽媽的座頭鯨</t>
    <phoneticPr fontId="6" type="noConversion"/>
  </si>
  <si>
    <t>小兵出版社有限公司</t>
    <phoneticPr fontId="6" type="noConversion"/>
  </si>
  <si>
    <t>彭素華</t>
    <phoneticPr fontId="6" type="noConversion"/>
  </si>
  <si>
    <t>遇見莫那‧魯道</t>
    <phoneticPr fontId="6" type="noConversion"/>
  </si>
  <si>
    <t>小東西2</t>
    <phoneticPr fontId="6" type="noConversion"/>
  </si>
  <si>
    <t>林煥彰、劉韻竹</t>
    <phoneticPr fontId="6" type="noConversion"/>
  </si>
  <si>
    <t>童詩剪紙玩圈圈</t>
    <phoneticPr fontId="6" type="noConversion"/>
  </si>
  <si>
    <t>小麻煩</t>
    <phoneticPr fontId="6" type="noConversion"/>
  </si>
  <si>
    <r>
      <rPr>
        <sz val="12"/>
        <rFont val="細明體"/>
        <family val="3"/>
        <charset val="136"/>
      </rPr>
      <t>不偷懶小學</t>
    </r>
    <r>
      <rPr>
        <sz val="12"/>
        <rFont val="Times New Roman"/>
        <family val="1"/>
      </rPr>
      <t>2:</t>
    </r>
    <r>
      <rPr>
        <sz val="12"/>
        <rFont val="細明體"/>
        <family val="3"/>
        <charset val="136"/>
      </rPr>
      <t>不可能奇蹟</t>
    </r>
    <phoneticPr fontId="6" type="noConversion"/>
  </si>
  <si>
    <t>張友漁</t>
    <phoneticPr fontId="6" type="noConversion"/>
  </si>
  <si>
    <t>今天好嗎？公主殿下</t>
    <phoneticPr fontId="6" type="noConversion"/>
  </si>
  <si>
    <t>想不到的畫</t>
    <phoneticPr fontId="6" type="noConversion"/>
  </si>
  <si>
    <t>林良, 張曉風, 桂文亞, 廖玉蕙, 陳丹燕, 司馬中原</t>
    <phoneticPr fontId="6" type="noConversion"/>
  </si>
  <si>
    <t>是誰在說悄悄話</t>
    <phoneticPr fontId="6" type="noConversion"/>
  </si>
  <si>
    <t>時光小學：爸爸，不住在我家</t>
    <phoneticPr fontId="6" type="noConversion"/>
  </si>
  <si>
    <t>王淑芬</t>
    <phoneticPr fontId="6" type="noConversion"/>
  </si>
  <si>
    <t>一句話專賣店</t>
    <phoneticPr fontId="6" type="noConversion"/>
  </si>
  <si>
    <t>王子不愛睡美人</t>
    <phoneticPr fontId="6" type="noConversion"/>
  </si>
  <si>
    <t>十四個窗口</t>
    <phoneticPr fontId="6" type="noConversion"/>
  </si>
  <si>
    <t>小學、高年級</t>
    <phoneticPr fontId="6" type="noConversion"/>
  </si>
  <si>
    <t>小偷</t>
    <phoneticPr fontId="6" type="noConversion"/>
  </si>
  <si>
    <t>康軒文教事業股份有限公司</t>
    <phoneticPr fontId="6" type="noConversion"/>
  </si>
  <si>
    <t>森林小學的七堂課</t>
    <phoneticPr fontId="6" type="noConversion"/>
  </si>
  <si>
    <t>遠見天下文化出版事業股份有限公司-小天下</t>
    <phoneticPr fontId="6" type="noConversion"/>
  </si>
  <si>
    <t>小學中年級、小學高年級、國中</t>
    <phoneticPr fontId="6" type="noConversion"/>
  </si>
  <si>
    <t>譚立安</t>
    <phoneticPr fontId="6" type="noConversion"/>
  </si>
  <si>
    <r>
      <rPr>
        <sz val="12"/>
        <rFont val="細明體"/>
        <family val="3"/>
        <charset val="136"/>
      </rPr>
      <t>堅持夢想的大導演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李安</t>
    </r>
    <phoneticPr fontId="6" type="noConversion"/>
  </si>
  <si>
    <t>人文及社會類</t>
    <phoneticPr fontId="6" type="noConversion"/>
  </si>
  <si>
    <t>國語日報社</t>
    <phoneticPr fontId="6" type="noConversion"/>
  </si>
  <si>
    <t>小學高年級、國中</t>
    <phoneticPr fontId="6" type="noConversion"/>
  </si>
  <si>
    <t>何權峰, 曾昭旭, 王乾任, 王溢嘉, 周慶華, 歐宗智, 郝譽翔, 劉軒, 張友漁, 傅佩榮, 曾漢塘</t>
    <phoneticPr fontId="6" type="noConversion"/>
  </si>
  <si>
    <r>
      <rPr>
        <sz val="12"/>
        <rFont val="細明體"/>
        <family val="3"/>
        <charset val="136"/>
      </rPr>
      <t>學校沒教的</t>
    </r>
    <r>
      <rPr>
        <sz val="12"/>
        <rFont val="Times New Roman"/>
        <family val="1"/>
      </rPr>
      <t>101</t>
    </r>
    <r>
      <rPr>
        <sz val="12"/>
        <rFont val="細明體"/>
        <family val="3"/>
        <charset val="136"/>
      </rPr>
      <t>堂人生功課</t>
    </r>
    <phoneticPr fontId="6" type="noConversion"/>
  </si>
  <si>
    <t>小學中年級、小學高年級</t>
    <phoneticPr fontId="6" type="noConversion"/>
  </si>
  <si>
    <t>林世仁</t>
    <phoneticPr fontId="6" type="noConversion"/>
  </si>
  <si>
    <t>我的故宮欣賞書</t>
    <phoneticPr fontId="6" type="noConversion"/>
  </si>
  <si>
    <t>三采文化股份有限公司</t>
    <phoneticPr fontId="6" type="noConversion"/>
  </si>
  <si>
    <t>小學高年級、 國中、 高中</t>
    <phoneticPr fontId="6" type="noConversion"/>
  </si>
  <si>
    <t>Neonb/文, 千根雅/企劃</t>
    <phoneticPr fontId="6" type="noConversion"/>
  </si>
  <si>
    <r>
      <rPr>
        <sz val="12"/>
        <rFont val="細明體"/>
        <family val="3"/>
        <charset val="136"/>
      </rPr>
      <t>心靈學校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：我很棒！只是有點害羞</t>
    </r>
    <phoneticPr fontId="6" type="noConversion"/>
  </si>
  <si>
    <t>風車圖書出版有限公司</t>
    <phoneticPr fontId="6" type="noConversion"/>
  </si>
  <si>
    <t>張青史</t>
    <phoneticPr fontId="6" type="noConversion"/>
  </si>
  <si>
    <t>中國歷史全知道</t>
    <phoneticPr fontId="6" type="noConversion"/>
  </si>
  <si>
    <t>皇冠文化出版有限公司</t>
    <phoneticPr fontId="6" type="noConversion"/>
  </si>
  <si>
    <t>小學高年級</t>
    <phoneticPr fontId="6" type="noConversion"/>
  </si>
  <si>
    <t>侯文詠、蔡康永</t>
    <phoneticPr fontId="6" type="noConversion"/>
  </si>
  <si>
    <t>歡樂三國志(英雄慶功版)</t>
    <phoneticPr fontId="6" type="noConversion"/>
  </si>
  <si>
    <t>宇河文化出版有限公司</t>
    <phoneticPr fontId="6" type="noConversion"/>
  </si>
  <si>
    <t>吳正榮</t>
    <phoneticPr fontId="6" type="noConversion"/>
  </si>
  <si>
    <t>關於邏輯學的100個故事</t>
    <phoneticPr fontId="6" type="noConversion"/>
  </si>
  <si>
    <t>薛以柔/口述, 凌明玉/撰文</t>
    <phoneticPr fontId="6" type="noConversion"/>
  </si>
  <si>
    <t>我是爸媽的照相機</t>
    <phoneticPr fontId="6" type="noConversion"/>
  </si>
  <si>
    <t>小學低年級、小學中年級、小學高年級、 國中、 高中</t>
    <phoneticPr fontId="6" type="noConversion"/>
  </si>
  <si>
    <t>徐子良</t>
    <phoneticPr fontId="6" type="noConversion"/>
  </si>
  <si>
    <t>關於法律的100個故事</t>
    <phoneticPr fontId="6" type="noConversion"/>
  </si>
  <si>
    <t>螢火蟲出版社</t>
    <phoneticPr fontId="6" type="noConversion"/>
  </si>
  <si>
    <t>楊小波</t>
    <phoneticPr fontId="6" type="noConversion"/>
  </si>
  <si>
    <t>跟著節日去旅行-夏季篇</t>
    <phoneticPr fontId="6" type="noConversion"/>
  </si>
  <si>
    <t>跟著節日去旅行-春季篇</t>
    <phoneticPr fontId="6" type="noConversion"/>
  </si>
  <si>
    <r>
      <rPr>
        <sz val="12"/>
        <rFont val="細明體"/>
        <family val="3"/>
        <charset val="136"/>
      </rPr>
      <t>跟著節日去旅行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冬季篇</t>
    </r>
    <phoneticPr fontId="6" type="noConversion"/>
  </si>
  <si>
    <t>蘿西．狄金絲, 莎拉．克勞德(Rosie Dickins,Sarah Courtauld)</t>
    <phoneticPr fontId="6" type="noConversion"/>
  </si>
  <si>
    <t>第一次動手玩藝術</t>
    <phoneticPr fontId="6" type="noConversion"/>
  </si>
  <si>
    <t>吳新勳</t>
    <phoneticPr fontId="6" type="noConversion"/>
  </si>
  <si>
    <t>台灣歷史全知道</t>
    <phoneticPr fontId="6" type="noConversion"/>
  </si>
  <si>
    <t>小樹文化有限公司</t>
    <phoneticPr fontId="6" type="noConversion"/>
  </si>
  <si>
    <t>小學高年級、 國中</t>
    <phoneticPr fontId="6" type="noConversion"/>
  </si>
  <si>
    <t>維吉爾．希利爾（Virgil Mores Hillyer）</t>
    <phoneticPr fontId="6" type="noConversion"/>
  </si>
  <si>
    <t>給中小學生讀的世界地理（下）</t>
    <phoneticPr fontId="6" type="noConversion"/>
  </si>
  <si>
    <t>給中小學生讀的世界地理（上）</t>
    <phoneticPr fontId="6" type="noConversion"/>
  </si>
  <si>
    <t>備註</t>
    <phoneticPr fontId="6" type="noConversion"/>
  </si>
  <si>
    <t>出版社</t>
  </si>
  <si>
    <t>適讀年齡</t>
  </si>
  <si>
    <t>作者</t>
    <phoneticPr fontId="6" type="noConversion"/>
  </si>
  <si>
    <t>書名</t>
    <phoneticPr fontId="6" type="noConversion"/>
  </si>
  <si>
    <t>類別</t>
    <phoneticPr fontId="6" type="noConversion"/>
  </si>
  <si>
    <t>項次</t>
    <phoneticPr fontId="6" type="noConversion"/>
  </si>
  <si>
    <t>訂價</t>
    <phoneticPr fontId="2" type="noConversion"/>
  </si>
  <si>
    <t>預估採購價格(75折)</t>
    <phoneticPr fontId="2" type="noConversion"/>
  </si>
  <si>
    <t>所需冊數</t>
    <phoneticPr fontId="2" type="noConversion"/>
  </si>
  <si>
    <t>預估金額</t>
    <phoneticPr fontId="2" type="noConversion"/>
  </si>
  <si>
    <t>小計</t>
    <phoneticPr fontId="2" type="noConversion"/>
  </si>
  <si>
    <t>其他</t>
    <phoneticPr fontId="2" type="noConversion"/>
  </si>
  <si>
    <t>總計</t>
    <phoneticPr fontId="2" type="noConversion"/>
  </si>
  <si>
    <t>書籍整體平均金額</t>
    <phoneticPr fontId="2" type="noConversion"/>
  </si>
  <si>
    <t>東方出版社</t>
    <phoneticPr fontId="6" type="noConversion"/>
  </si>
  <si>
    <r>
      <t>李白</t>
    </r>
    <r>
      <rPr>
        <sz val="9"/>
        <rFont val="Times New Roman"/>
        <family val="1"/>
      </rPr>
      <t/>
    </r>
    <phoneticPr fontId="6" type="noConversion"/>
  </si>
  <si>
    <r>
      <t>富蘭克林</t>
    </r>
    <r>
      <rPr>
        <sz val="9"/>
        <rFont val="Times New Roman"/>
        <family val="1"/>
      </rPr>
      <t/>
    </r>
    <phoneticPr fontId="6" type="noConversion"/>
  </si>
  <si>
    <t>愛迪生</t>
    <phoneticPr fontId="6" type="noConversion"/>
  </si>
  <si>
    <t xml:space="preserve">陳文清 </t>
    <phoneticPr fontId="6" type="noConversion"/>
  </si>
  <si>
    <t>成吉思汗</t>
    <phoneticPr fontId="6" type="noConversion"/>
  </si>
  <si>
    <t xml:space="preserve">陳秋帆 </t>
    <phoneticPr fontId="6" type="noConversion"/>
  </si>
  <si>
    <t>牛頓</t>
    <phoneticPr fontId="6" type="noConversion"/>
  </si>
  <si>
    <t xml:space="preserve">楊政和 </t>
    <phoneticPr fontId="6" type="noConversion"/>
  </si>
  <si>
    <t xml:space="preserve">哥白尼 </t>
    <phoneticPr fontId="6" type="noConversion"/>
  </si>
  <si>
    <t>安徒生</t>
    <phoneticPr fontId="6" type="noConversion"/>
  </si>
  <si>
    <t>謝祖英</t>
    <phoneticPr fontId="6" type="noConversion"/>
  </si>
  <si>
    <t>今古奇觀</t>
    <phoneticPr fontId="6" type="noConversion"/>
  </si>
  <si>
    <t>封神傳</t>
    <phoneticPr fontId="6" type="noConversion"/>
  </si>
  <si>
    <t>朱傳譽</t>
    <phoneticPr fontId="6" type="noConversion"/>
  </si>
  <si>
    <t>白蛇傳</t>
    <phoneticPr fontId="6" type="noConversion"/>
  </si>
  <si>
    <t>陳秋帆</t>
    <phoneticPr fontId="6" type="noConversion"/>
  </si>
  <si>
    <t>薛丁山征西</t>
    <phoneticPr fontId="6" type="noConversion"/>
  </si>
  <si>
    <t>王昭君</t>
    <phoneticPr fontId="6" type="noConversion"/>
  </si>
  <si>
    <t>劉元孝</t>
    <phoneticPr fontId="6" type="noConversion"/>
  </si>
  <si>
    <t>楊家將</t>
    <phoneticPr fontId="6" type="noConversion"/>
  </si>
  <si>
    <t>齊仲瀾</t>
    <phoneticPr fontId="6" type="noConversion"/>
  </si>
  <si>
    <t>三國演義(下)</t>
    <phoneticPr fontId="6" type="noConversion"/>
  </si>
  <si>
    <t>刺客列傳</t>
    <phoneticPr fontId="6" type="noConversion"/>
  </si>
  <si>
    <t>蔡慧如</t>
    <phoneticPr fontId="6" type="noConversion"/>
  </si>
  <si>
    <t>滑稽列傳</t>
    <phoneticPr fontId="6" type="noConversion"/>
  </si>
  <si>
    <t>戎林</t>
    <phoneticPr fontId="6" type="noConversion"/>
  </si>
  <si>
    <t>儒林外史</t>
    <phoneticPr fontId="6" type="noConversion"/>
  </si>
  <si>
    <t>馬克‧吐溫</t>
    <phoneticPr fontId="6" type="noConversion"/>
  </si>
  <si>
    <t>威廉‧馬羅尼</t>
    <phoneticPr fontId="6" type="noConversion"/>
  </si>
  <si>
    <t>查理士‧狄更司</t>
    <phoneticPr fontId="6" type="noConversion"/>
  </si>
  <si>
    <t>亞歷山大‧仲馬‧彼埃</t>
    <phoneticPr fontId="6" type="noConversion"/>
  </si>
  <si>
    <t>白涅德夫人</t>
    <phoneticPr fontId="6" type="noConversion"/>
  </si>
  <si>
    <t>裘爾‧維納</t>
    <phoneticPr fontId="6" type="noConversion"/>
  </si>
  <si>
    <t>查理士‧狄更斯</t>
    <phoneticPr fontId="6" type="noConversion"/>
  </si>
  <si>
    <t>羅曼‧羅蘭</t>
    <phoneticPr fontId="6" type="noConversion"/>
  </si>
  <si>
    <t>耶克特‧馬洛</t>
    <phoneticPr fontId="6" type="noConversion"/>
  </si>
  <si>
    <t>威利亞姆‧哈里遜‧維布朗</t>
    <phoneticPr fontId="6" type="noConversion"/>
  </si>
  <si>
    <t>傑克‧倫敦</t>
    <phoneticPr fontId="6" type="noConversion"/>
  </si>
  <si>
    <t>喬伊‧亞當遜</t>
    <phoneticPr fontId="6" type="noConversion"/>
  </si>
  <si>
    <t>哈馬恩‧梅魯比爾</t>
    <phoneticPr fontId="6" type="noConversion"/>
  </si>
  <si>
    <t>朱勒‧韋爾納</t>
    <phoneticPr fontId="6" type="noConversion"/>
  </si>
  <si>
    <t>赫夫‧羅弗庭</t>
    <phoneticPr fontId="6" type="noConversion"/>
  </si>
  <si>
    <t>愛蜜麗‧勃朗特</t>
    <phoneticPr fontId="6" type="noConversion"/>
  </si>
  <si>
    <t>強納生‧史威佛特</t>
    <phoneticPr fontId="6" type="noConversion"/>
  </si>
  <si>
    <t>安妮‧法蘭克</t>
    <phoneticPr fontId="6" type="noConversion"/>
  </si>
  <si>
    <t>喬治‧歐威爾</t>
    <phoneticPr fontId="6" type="noConversion"/>
  </si>
  <si>
    <t>羅伯特‧路易士‧史蒂文生</t>
    <phoneticPr fontId="6" type="noConversion"/>
  </si>
  <si>
    <t>海倫凱勒傳</t>
    <phoneticPr fontId="6" type="noConversion"/>
  </si>
  <si>
    <t>露西‧莫德‧蒙哥馬利</t>
    <phoneticPr fontId="6" type="noConversion"/>
  </si>
  <si>
    <t>丹尼爾‧狄佛</t>
    <phoneticPr fontId="6" type="noConversion"/>
  </si>
  <si>
    <t>瑪喬利‧金南‧勞玲絲</t>
    <phoneticPr fontId="6" type="noConversion"/>
  </si>
  <si>
    <t>莎士比亞</t>
    <phoneticPr fontId="6" type="noConversion"/>
  </si>
  <si>
    <t>莫里斯‧梅特林克</t>
    <phoneticPr fontId="6" type="noConversion"/>
  </si>
  <si>
    <t>小天使海蒂</t>
    <phoneticPr fontId="6" type="noConversion"/>
  </si>
  <si>
    <t>喬安娜‧史派瑞</t>
    <phoneticPr fontId="6" type="noConversion"/>
  </si>
  <si>
    <t>綠野仙蹤</t>
    <phoneticPr fontId="6" type="noConversion"/>
  </si>
  <si>
    <t>利曼‧富蘭克‧包姆</t>
    <phoneticPr fontId="6" type="noConversion"/>
  </si>
  <si>
    <t>銀河鐵道之夜</t>
    <phoneticPr fontId="6" type="noConversion"/>
  </si>
  <si>
    <t>小飛俠</t>
    <phoneticPr fontId="6" type="noConversion"/>
  </si>
  <si>
    <t>詹姆斯‧巴利</t>
    <phoneticPr fontId="6" type="noConversion"/>
  </si>
  <si>
    <t>塞爾瑪‧拉格洛芙</t>
    <phoneticPr fontId="6" type="noConversion"/>
  </si>
  <si>
    <t>吹牛男爵</t>
    <phoneticPr fontId="6" type="noConversion"/>
  </si>
  <si>
    <t>戈‧奧‧畢格爾等</t>
    <phoneticPr fontId="6" type="noConversion"/>
  </si>
  <si>
    <t>珍‧李‧拉珊</t>
    <phoneticPr fontId="6" type="noConversion"/>
  </si>
  <si>
    <t>希蒂一百歲</t>
    <phoneticPr fontId="6" type="noConversion"/>
  </si>
  <si>
    <t>瑞雪爾‧菲爾德</t>
    <phoneticPr fontId="6" type="noConversion"/>
  </si>
  <si>
    <t>羅伯特‧麥登‧巴利坦</t>
    <phoneticPr fontId="6" type="noConversion"/>
  </si>
  <si>
    <t>永久糧食</t>
    <phoneticPr fontId="6" type="noConversion"/>
  </si>
  <si>
    <t>亞歷山大‧貝里埃</t>
    <phoneticPr fontId="6" type="noConversion"/>
  </si>
  <si>
    <r>
      <t>奧德賽奇航記</t>
    </r>
    <r>
      <rPr>
        <sz val="9"/>
        <color indexed="12"/>
        <rFont val="Times New Roman"/>
        <family val="1"/>
      </rPr>
      <t/>
    </r>
    <phoneticPr fontId="6" type="noConversion"/>
  </si>
  <si>
    <t>瑪麗‧梅普‧杜德吉</t>
    <phoneticPr fontId="6" type="noConversion"/>
  </si>
  <si>
    <t>快樂天使</t>
    <phoneticPr fontId="6" type="noConversion"/>
  </si>
  <si>
    <t>艾琳娜．波特</t>
    <phoneticPr fontId="6" type="noConversion"/>
  </si>
  <si>
    <t>拿破崙</t>
    <phoneticPr fontId="6" type="noConversion"/>
  </si>
  <si>
    <t xml:space="preserve">王冰心 </t>
    <phoneticPr fontId="6" type="noConversion"/>
  </si>
  <si>
    <t>史懷哲</t>
    <phoneticPr fontId="6" type="noConversion"/>
  </si>
  <si>
    <t xml:space="preserve">陳月文 </t>
    <phoneticPr fontId="6" type="noConversion"/>
  </si>
  <si>
    <t>萊特兄弟</t>
    <phoneticPr fontId="6" type="noConversion"/>
  </si>
  <si>
    <t>謝建南</t>
    <phoneticPr fontId="6" type="noConversion"/>
  </si>
  <si>
    <t>康熙皇帝</t>
    <phoneticPr fontId="6" type="noConversion"/>
  </si>
  <si>
    <t xml:space="preserve">丹楓 </t>
    <phoneticPr fontId="6" type="noConversion"/>
  </si>
  <si>
    <t>馬可孛羅</t>
    <phoneticPr fontId="6" type="noConversion"/>
  </si>
  <si>
    <t>諾貝爾</t>
    <phoneticPr fontId="6" type="noConversion"/>
  </si>
  <si>
    <t xml:space="preserve">江燦琳 </t>
    <phoneticPr fontId="6" type="noConversion"/>
  </si>
  <si>
    <t xml:space="preserve">鄭成功 </t>
    <phoneticPr fontId="6" type="noConversion"/>
  </si>
  <si>
    <t xml:space="preserve">陳浴沂 </t>
    <phoneticPr fontId="6" type="noConversion"/>
  </si>
  <si>
    <t>瓦特</t>
    <phoneticPr fontId="6" type="noConversion"/>
  </si>
  <si>
    <t>露依莎‧媚‧奧爾柯特</t>
    <phoneticPr fontId="6" type="noConversion"/>
  </si>
  <si>
    <t>波斯民間故事原著</t>
    <phoneticPr fontId="6" type="noConversion"/>
  </si>
  <si>
    <t>小仲馬</t>
    <phoneticPr fontId="6" type="noConversion"/>
  </si>
  <si>
    <t>托爾斯泰</t>
    <phoneticPr fontId="6" type="noConversion"/>
  </si>
  <si>
    <t>夏綠蒂‧白朗特</t>
    <phoneticPr fontId="6" type="noConversion"/>
  </si>
  <si>
    <t>華爾德‧司各脫</t>
    <phoneticPr fontId="6" type="noConversion"/>
  </si>
  <si>
    <t>達恩‧科巴爾‧穆克奇</t>
    <phoneticPr fontId="6" type="noConversion"/>
  </si>
  <si>
    <t>朱勒‧凡爾納</t>
    <phoneticPr fontId="6" type="noConversion"/>
  </si>
  <si>
    <t>杜瑞‧吉爾</t>
    <phoneticPr fontId="6" type="noConversion"/>
  </si>
  <si>
    <t>布斯‧泰金頓</t>
    <phoneticPr fontId="6" type="noConversion"/>
  </si>
  <si>
    <t>雅蒂里奧‧茄悌</t>
    <phoneticPr fontId="6" type="noConversion"/>
  </si>
  <si>
    <t>皇帝的密使</t>
    <phoneticPr fontId="6" type="noConversion"/>
  </si>
  <si>
    <t>江恩‧威斯</t>
    <phoneticPr fontId="6" type="noConversion"/>
  </si>
  <si>
    <t>公主與妖怪</t>
    <phoneticPr fontId="6" type="noConversion"/>
  </si>
  <si>
    <t>喬治‧麥克唐納</t>
    <phoneticPr fontId="6" type="noConversion"/>
  </si>
  <si>
    <t>山月桂</t>
    <phoneticPr fontId="6" type="noConversion"/>
  </si>
  <si>
    <t>兔子山</t>
    <phoneticPr fontId="6" type="noConversion"/>
  </si>
  <si>
    <t>羅伯特．勞森</t>
    <phoneticPr fontId="6" type="noConversion"/>
  </si>
  <si>
    <t>飛天老爺車</t>
    <phoneticPr fontId="6" type="noConversion"/>
  </si>
  <si>
    <t>艾安．傅來明</t>
    <phoneticPr fontId="6" type="noConversion"/>
  </si>
  <si>
    <t>世界偉人傳記</t>
    <phoneticPr fontId="6" type="noConversion"/>
  </si>
  <si>
    <t>孔子</t>
    <phoneticPr fontId="6" type="noConversion"/>
  </si>
  <si>
    <t>黃啟炎</t>
    <phoneticPr fontId="6" type="noConversion"/>
  </si>
  <si>
    <t>東方出版社</t>
    <phoneticPr fontId="6" type="noConversion"/>
  </si>
  <si>
    <t>居禮夫人</t>
    <phoneticPr fontId="6" type="noConversion"/>
  </si>
  <si>
    <t>林文月</t>
    <phoneticPr fontId="6" type="noConversion"/>
  </si>
  <si>
    <t>貝多芬</t>
    <phoneticPr fontId="6" type="noConversion"/>
  </si>
  <si>
    <t>文心</t>
    <phoneticPr fontId="6" type="noConversion"/>
  </si>
  <si>
    <t>聖女貞德</t>
    <phoneticPr fontId="6" type="noConversion"/>
  </si>
  <si>
    <t>世界偉人傳記</t>
    <phoneticPr fontId="6" type="noConversion"/>
  </si>
  <si>
    <t>甘地</t>
    <phoneticPr fontId="6" type="noConversion"/>
  </si>
  <si>
    <t>朱秀芳</t>
    <phoneticPr fontId="6" type="noConversion"/>
  </si>
  <si>
    <t>蕭本雄</t>
    <phoneticPr fontId="6" type="noConversion"/>
  </si>
  <si>
    <t>比爾．蓋茲</t>
    <phoneticPr fontId="6" type="noConversion"/>
  </si>
  <si>
    <t>由興波</t>
    <phoneticPr fontId="6" type="noConversion"/>
  </si>
  <si>
    <t>胡適</t>
    <phoneticPr fontId="6" type="noConversion"/>
  </si>
  <si>
    <t>陳素宜</t>
    <phoneticPr fontId="6" type="noConversion"/>
  </si>
  <si>
    <t>畢卡索</t>
    <phoneticPr fontId="6" type="noConversion"/>
  </si>
  <si>
    <t>鄭清榮</t>
    <phoneticPr fontId="6" type="noConversion"/>
  </si>
  <si>
    <t>華盛頓</t>
    <phoneticPr fontId="6" type="noConversion"/>
  </si>
  <si>
    <t>李君奭</t>
    <phoneticPr fontId="6" type="noConversion"/>
  </si>
  <si>
    <t>南丁格爾</t>
    <phoneticPr fontId="6" type="noConversion"/>
  </si>
  <si>
    <t>林文月</t>
    <phoneticPr fontId="6" type="noConversion"/>
  </si>
  <si>
    <t>福特</t>
    <phoneticPr fontId="6" type="noConversion"/>
  </si>
  <si>
    <t>王瑞徵</t>
    <phoneticPr fontId="6" type="noConversion"/>
  </si>
  <si>
    <t>孫中山</t>
    <phoneticPr fontId="6" type="noConversion"/>
  </si>
  <si>
    <t>司馬遷</t>
    <phoneticPr fontId="6" type="noConversion"/>
  </si>
  <si>
    <t>米開朗基羅</t>
    <phoneticPr fontId="6" type="noConversion"/>
  </si>
  <si>
    <t>盧勁杉</t>
    <phoneticPr fontId="6" type="noConversion"/>
  </si>
  <si>
    <t>華德．迪士尼</t>
    <phoneticPr fontId="6" type="noConversion"/>
  </si>
  <si>
    <t>野楓</t>
    <phoneticPr fontId="6" type="noConversion"/>
  </si>
  <si>
    <t>倫琴</t>
    <phoneticPr fontId="6" type="noConversion"/>
  </si>
  <si>
    <t>韓剛</t>
    <phoneticPr fontId="6" type="noConversion"/>
  </si>
  <si>
    <r>
      <t>莫札特</t>
    </r>
    <r>
      <rPr>
        <sz val="9"/>
        <rFont val="Times New Roman"/>
        <family val="1"/>
      </rPr>
      <t/>
    </r>
    <phoneticPr fontId="6" type="noConversion"/>
  </si>
  <si>
    <t>周願同</t>
    <phoneticPr fontId="6" type="noConversion"/>
  </si>
  <si>
    <t>諸葛亮</t>
    <phoneticPr fontId="6" type="noConversion"/>
  </si>
  <si>
    <t>達爾文</t>
    <phoneticPr fontId="6" type="noConversion"/>
  </si>
  <si>
    <t>方素珍</t>
    <phoneticPr fontId="6" type="noConversion"/>
  </si>
  <si>
    <t>林肯</t>
    <phoneticPr fontId="6" type="noConversion"/>
  </si>
  <si>
    <t>岳飛</t>
    <phoneticPr fontId="6" type="noConversion"/>
  </si>
  <si>
    <t>賀北時</t>
    <phoneticPr fontId="6" type="noConversion"/>
  </si>
  <si>
    <t>德蕾莎</t>
    <phoneticPr fontId="6" type="noConversion"/>
  </si>
  <si>
    <t>周姚萍</t>
    <phoneticPr fontId="6" type="noConversion"/>
  </si>
  <si>
    <t>愛因斯坦</t>
    <phoneticPr fontId="6" type="noConversion"/>
  </si>
  <si>
    <t>東方少年古典小說精選</t>
    <phoneticPr fontId="6" type="noConversion"/>
  </si>
  <si>
    <t>鏡花緣</t>
    <phoneticPr fontId="6" type="noConversion"/>
  </si>
  <si>
    <t>洪小如</t>
    <phoneticPr fontId="6" type="noConversion"/>
  </si>
  <si>
    <t>聊齋誌異</t>
    <phoneticPr fontId="6" type="noConversion"/>
  </si>
  <si>
    <t>蘇尚耀</t>
    <phoneticPr fontId="6" type="noConversion"/>
  </si>
  <si>
    <t>林海音</t>
    <phoneticPr fontId="6" type="noConversion"/>
  </si>
  <si>
    <t>濟公傳(上)</t>
    <phoneticPr fontId="6" type="noConversion"/>
  </si>
  <si>
    <t>濟公傳(下)</t>
    <phoneticPr fontId="6" type="noConversion"/>
  </si>
  <si>
    <t>西遊記</t>
    <phoneticPr fontId="6" type="noConversion"/>
  </si>
  <si>
    <t>王蘊純</t>
    <phoneticPr fontId="6" type="noConversion"/>
  </si>
  <si>
    <t>兒女英雄傳</t>
    <phoneticPr fontId="6" type="noConversion"/>
  </si>
  <si>
    <t>林良</t>
    <phoneticPr fontId="6" type="noConversion"/>
  </si>
  <si>
    <t>水滸傳</t>
    <phoneticPr fontId="6" type="noConversion"/>
  </si>
  <si>
    <t>黃得時</t>
    <phoneticPr fontId="6" type="noConversion"/>
  </si>
  <si>
    <t>七俠五義</t>
    <phoneticPr fontId="6" type="noConversion"/>
  </si>
  <si>
    <t>楊政和</t>
    <phoneticPr fontId="6" type="noConversion"/>
  </si>
  <si>
    <t>小五義(上)</t>
    <phoneticPr fontId="6" type="noConversion"/>
  </si>
  <si>
    <t>小五義(下)</t>
    <phoneticPr fontId="6" type="noConversion"/>
  </si>
  <si>
    <t>乾隆遊江南</t>
    <phoneticPr fontId="6" type="noConversion"/>
  </si>
  <si>
    <t>施翠峰</t>
    <phoneticPr fontId="6" type="noConversion"/>
  </si>
  <si>
    <t>薛仁貴征東</t>
    <phoneticPr fontId="6" type="noConversion"/>
  </si>
  <si>
    <t>薛剛鬧花燈</t>
    <phoneticPr fontId="6" type="noConversion"/>
  </si>
  <si>
    <t>花木蘭</t>
    <phoneticPr fontId="6" type="noConversion"/>
  </si>
  <si>
    <t>三國演義(上)</t>
    <phoneticPr fontId="6" type="noConversion"/>
  </si>
  <si>
    <t>中國神話</t>
    <phoneticPr fontId="6" type="noConversion"/>
  </si>
  <si>
    <t>東方編輯部</t>
    <phoneticPr fontId="6" type="noConversion"/>
  </si>
  <si>
    <t>大明英烈傳</t>
    <phoneticPr fontId="6" type="noConversion"/>
  </si>
  <si>
    <t>鄭和下西洋</t>
    <phoneticPr fontId="6" type="noConversion"/>
  </si>
  <si>
    <t>清官海瑞</t>
    <phoneticPr fontId="6" type="noConversion"/>
  </si>
  <si>
    <t>余小蘭</t>
    <phoneticPr fontId="6" type="noConversion"/>
  </si>
  <si>
    <t>唐人傳奇</t>
    <phoneticPr fontId="6" type="noConversion"/>
  </si>
  <si>
    <t>李雲嬌</t>
    <phoneticPr fontId="6" type="noConversion"/>
  </si>
  <si>
    <t>紅樓夢(上)</t>
    <phoneticPr fontId="6" type="noConversion"/>
  </si>
  <si>
    <t>卓心玉</t>
    <phoneticPr fontId="6" type="noConversion"/>
  </si>
  <si>
    <t>紅樓夢(下)</t>
    <phoneticPr fontId="6" type="noConversion"/>
  </si>
  <si>
    <t>世界少年文學精選</t>
    <phoneticPr fontId="6" type="noConversion"/>
  </si>
  <si>
    <t>鐘樓怪人</t>
    <phoneticPr fontId="6" type="noConversion"/>
  </si>
  <si>
    <t>雨果</t>
    <phoneticPr fontId="6" type="noConversion"/>
  </si>
  <si>
    <t>叢林奇談(上)</t>
    <phoneticPr fontId="6" type="noConversion"/>
  </si>
  <si>
    <t>吉布林</t>
    <phoneticPr fontId="6" type="noConversion"/>
  </si>
  <si>
    <t>叢林奇談(下)</t>
    <phoneticPr fontId="6" type="noConversion"/>
  </si>
  <si>
    <t>小婦人</t>
    <phoneticPr fontId="6" type="noConversion"/>
  </si>
  <si>
    <t>孤星淚</t>
    <phoneticPr fontId="6" type="noConversion"/>
  </si>
  <si>
    <t>愛的教育</t>
    <phoneticPr fontId="6" type="noConversion"/>
  </si>
  <si>
    <t>阿米契斯</t>
    <phoneticPr fontId="6" type="noConversion"/>
  </si>
  <si>
    <t>天方夜譚</t>
    <phoneticPr fontId="6" type="noConversion"/>
  </si>
  <si>
    <t>埃及豔后</t>
    <phoneticPr fontId="6" type="noConversion"/>
  </si>
  <si>
    <t>羅密歐與茱麗葉</t>
    <phoneticPr fontId="6" type="noConversion"/>
  </si>
  <si>
    <t>仲夏夜之夢</t>
    <phoneticPr fontId="6" type="noConversion"/>
  </si>
  <si>
    <t>茶花女</t>
    <phoneticPr fontId="6" type="noConversion"/>
  </si>
  <si>
    <t>戰爭與和平</t>
    <phoneticPr fontId="6" type="noConversion"/>
  </si>
  <si>
    <t>王子復仇記</t>
    <phoneticPr fontId="6" type="noConversion"/>
  </si>
  <si>
    <t>所羅門寶藏</t>
    <phoneticPr fontId="6" type="noConversion"/>
  </si>
  <si>
    <t>哈格特</t>
    <phoneticPr fontId="6" type="noConversion"/>
  </si>
  <si>
    <t>基督山恩仇記</t>
    <phoneticPr fontId="6" type="noConversion"/>
  </si>
  <si>
    <t>簡愛</t>
    <phoneticPr fontId="6" type="noConversion"/>
  </si>
  <si>
    <t>乞丐王子</t>
    <phoneticPr fontId="6" type="noConversion"/>
  </si>
  <si>
    <t>湯姆歷險記</t>
    <phoneticPr fontId="6" type="noConversion"/>
  </si>
  <si>
    <t>圓桌武士</t>
    <phoneticPr fontId="6" type="noConversion"/>
  </si>
  <si>
    <t>孤雛淚</t>
    <phoneticPr fontId="6" type="noConversion"/>
  </si>
  <si>
    <t>三劍客</t>
    <phoneticPr fontId="6" type="noConversion"/>
  </si>
  <si>
    <t>小公主</t>
    <phoneticPr fontId="6" type="noConversion"/>
  </si>
  <si>
    <t>十五少年飄流記</t>
    <phoneticPr fontId="6" type="noConversion"/>
  </si>
  <si>
    <t>雙城記</t>
    <phoneticPr fontId="6" type="noConversion"/>
  </si>
  <si>
    <t>凱撒大帝</t>
    <phoneticPr fontId="6" type="noConversion"/>
  </si>
  <si>
    <t>唐‧吉訶德</t>
    <phoneticPr fontId="6" type="noConversion"/>
  </si>
  <si>
    <t>塞凡提斯</t>
    <phoneticPr fontId="6" type="noConversion"/>
  </si>
  <si>
    <t>鐵假面具</t>
    <phoneticPr fontId="6" type="noConversion"/>
  </si>
  <si>
    <t>地底旅行</t>
    <phoneticPr fontId="6" type="noConversion"/>
  </si>
  <si>
    <t>湯姆叔叔的小屋</t>
    <phoneticPr fontId="6" type="noConversion"/>
  </si>
  <si>
    <t>史杜威夫人</t>
    <phoneticPr fontId="6" type="noConversion"/>
  </si>
  <si>
    <t>大地</t>
    <phoneticPr fontId="6" type="noConversion"/>
  </si>
  <si>
    <t>賽珍珠</t>
    <phoneticPr fontId="6" type="noConversion"/>
  </si>
  <si>
    <t>約翰‧克利斯朵夫</t>
    <phoneticPr fontId="6" type="noConversion"/>
  </si>
  <si>
    <t>希臘神話</t>
    <phoneticPr fontId="6" type="noConversion"/>
  </si>
  <si>
    <t>孤女努力記</t>
    <phoneticPr fontId="6" type="noConversion"/>
  </si>
  <si>
    <t>小公子</t>
    <phoneticPr fontId="6" type="noConversion"/>
  </si>
  <si>
    <t>倫敦塔</t>
    <phoneticPr fontId="6" type="noConversion"/>
  </si>
  <si>
    <t>苦兒流浪記</t>
    <phoneticPr fontId="6" type="noConversion"/>
  </si>
  <si>
    <t>罪與罰</t>
    <phoneticPr fontId="6" type="noConversion"/>
  </si>
  <si>
    <t>杜斯妥也夫斯基</t>
    <phoneticPr fontId="6" type="noConversion"/>
  </si>
  <si>
    <t>上尉的女兒</t>
    <phoneticPr fontId="6" type="noConversion"/>
  </si>
  <si>
    <t>普希金</t>
    <phoneticPr fontId="6" type="noConversion"/>
  </si>
  <si>
    <t>苦海孤雛</t>
    <phoneticPr fontId="6" type="noConversion"/>
  </si>
  <si>
    <t>劫後英雄傳</t>
    <phoneticPr fontId="6" type="noConversion"/>
  </si>
  <si>
    <t>齊瓦哥醫生</t>
    <phoneticPr fontId="6" type="noConversion"/>
  </si>
  <si>
    <t>巴斯特納克</t>
    <phoneticPr fontId="6" type="noConversion"/>
  </si>
  <si>
    <t>野性的呼喚</t>
    <phoneticPr fontId="6" type="noConversion"/>
  </si>
  <si>
    <t>獅子與我</t>
    <phoneticPr fontId="6" type="noConversion"/>
  </si>
  <si>
    <t>紅花俠</t>
    <phoneticPr fontId="6" type="noConversion"/>
  </si>
  <si>
    <t>奧爾瑞夫人</t>
    <phoneticPr fontId="6" type="noConversion"/>
  </si>
  <si>
    <t>白鯨記</t>
    <phoneticPr fontId="6" type="noConversion"/>
  </si>
  <si>
    <t>海底歷險記</t>
    <phoneticPr fontId="6" type="noConversion"/>
  </si>
  <si>
    <t>杜立德醫生</t>
    <phoneticPr fontId="6" type="noConversion"/>
  </si>
  <si>
    <t>咆哮山莊</t>
    <phoneticPr fontId="6" type="noConversion"/>
  </si>
  <si>
    <t>格列佛遊記</t>
    <phoneticPr fontId="6" type="noConversion"/>
  </si>
  <si>
    <t>安妮的日記</t>
    <phoneticPr fontId="6" type="noConversion"/>
  </si>
  <si>
    <t>動物農莊</t>
    <phoneticPr fontId="6" type="noConversion"/>
  </si>
  <si>
    <t>金銀島</t>
    <phoneticPr fontId="6" type="noConversion"/>
  </si>
  <si>
    <t>傲慢與偏見</t>
    <phoneticPr fontId="6" type="noConversion"/>
  </si>
  <si>
    <t>珍‧奧斯汀</t>
    <phoneticPr fontId="6" type="noConversion"/>
  </si>
  <si>
    <t>海倫‧凱勒</t>
    <phoneticPr fontId="6" type="noConversion"/>
  </si>
  <si>
    <t>綠屋的安妮</t>
    <phoneticPr fontId="6" type="noConversion"/>
  </si>
  <si>
    <t>魯賓遜飄流記</t>
    <phoneticPr fontId="6" type="noConversion"/>
  </si>
  <si>
    <t>鹿苑長春</t>
    <phoneticPr fontId="6" type="noConversion"/>
  </si>
  <si>
    <t>柳林中的風聲</t>
    <phoneticPr fontId="6" type="noConversion"/>
  </si>
  <si>
    <t>肯尼士‧葛拉罕姆</t>
    <phoneticPr fontId="6" type="noConversion"/>
  </si>
  <si>
    <t>祕密花園</t>
    <phoneticPr fontId="6" type="noConversion"/>
  </si>
  <si>
    <t>法蘭西絲‧巴納德</t>
    <phoneticPr fontId="6" type="noConversion"/>
  </si>
  <si>
    <t>會飛的教室</t>
    <phoneticPr fontId="6" type="noConversion"/>
  </si>
  <si>
    <t>艾利克‧卡斯特納</t>
    <phoneticPr fontId="6" type="noConversion"/>
  </si>
  <si>
    <t>莎翁名劇--暴風雨</t>
    <phoneticPr fontId="6" type="noConversion"/>
  </si>
  <si>
    <t>龐貝的最後一日</t>
    <phoneticPr fontId="6" type="noConversion"/>
  </si>
  <si>
    <t>普華‧李頓</t>
    <phoneticPr fontId="6" type="noConversion"/>
  </si>
  <si>
    <t>橫越撒哈拉</t>
    <phoneticPr fontId="6" type="noConversion"/>
  </si>
  <si>
    <t>顯克維茲</t>
    <phoneticPr fontId="6" type="noConversion"/>
  </si>
  <si>
    <t>喜馬拉雅的傳信鴿</t>
    <phoneticPr fontId="6" type="noConversion"/>
  </si>
  <si>
    <t>頑童歷險記</t>
    <phoneticPr fontId="6" type="noConversion"/>
  </si>
  <si>
    <t>環遊世界八十天</t>
    <phoneticPr fontId="6" type="noConversion"/>
  </si>
  <si>
    <t>少年酋長</t>
    <phoneticPr fontId="6" type="noConversion"/>
  </si>
  <si>
    <t>酷哥潘諾</t>
    <phoneticPr fontId="6" type="noConversion"/>
  </si>
  <si>
    <t>小矮人火山歷險</t>
    <phoneticPr fontId="6" type="noConversion"/>
  </si>
  <si>
    <t>密西西比河上</t>
    <phoneticPr fontId="6" type="noConversion"/>
  </si>
  <si>
    <t>化身博士</t>
    <phoneticPr fontId="6" type="noConversion"/>
  </si>
  <si>
    <t>羅勃特‧路易斯‧史蒂文生</t>
    <phoneticPr fontId="6" type="noConversion"/>
  </si>
  <si>
    <t>靈犬萊西</t>
    <phoneticPr fontId="6" type="noConversion"/>
  </si>
  <si>
    <t>咢力‧耐特</t>
    <phoneticPr fontId="6" type="noConversion"/>
  </si>
  <si>
    <t>青鳥</t>
    <phoneticPr fontId="6" type="noConversion"/>
  </si>
  <si>
    <t>怒海餘生</t>
    <phoneticPr fontId="6" type="noConversion"/>
  </si>
  <si>
    <t>洛得亞德‧吉布林</t>
    <phoneticPr fontId="6" type="noConversion"/>
  </si>
  <si>
    <t>歌劇魅影</t>
    <phoneticPr fontId="6" type="noConversion"/>
  </si>
  <si>
    <t>卡斯頓‧勒胡</t>
    <phoneticPr fontId="6" type="noConversion"/>
  </si>
  <si>
    <t>長腿叔叔</t>
    <phoneticPr fontId="6" type="noConversion"/>
  </si>
  <si>
    <t>珍‧韋伯斯特</t>
    <phoneticPr fontId="6" type="noConversion"/>
  </si>
  <si>
    <t>俠盜羅賓漢</t>
    <phoneticPr fontId="6" type="noConversion"/>
  </si>
  <si>
    <t>霍華德‧派里</t>
    <phoneticPr fontId="6" type="noConversion"/>
  </si>
  <si>
    <t>宮澤賢治</t>
    <phoneticPr fontId="6" type="noConversion"/>
  </si>
  <si>
    <t>小王子</t>
    <phoneticPr fontId="6" type="noConversion"/>
  </si>
  <si>
    <t>聖‧修伯里</t>
    <phoneticPr fontId="6" type="noConversion"/>
  </si>
  <si>
    <t>白牙</t>
    <phoneticPr fontId="6" type="noConversion"/>
  </si>
  <si>
    <t>森林裡的小木屋</t>
    <phoneticPr fontId="6" type="noConversion"/>
  </si>
  <si>
    <t>蘿拉‧英格斯‧懷德</t>
    <phoneticPr fontId="6" type="noConversion"/>
  </si>
  <si>
    <t>伊索寓言</t>
    <phoneticPr fontId="6" type="noConversion"/>
  </si>
  <si>
    <t>伊索</t>
    <phoneticPr fontId="6" type="noConversion"/>
  </si>
  <si>
    <t>尼爾斯騎鵝旅行</t>
    <phoneticPr fontId="6" type="noConversion"/>
  </si>
  <si>
    <t>水孩子</t>
    <phoneticPr fontId="6" type="noConversion"/>
  </si>
  <si>
    <t>查爾斯‧金斯萊</t>
    <phoneticPr fontId="6" type="noConversion"/>
  </si>
  <si>
    <t>木偶奇遇記</t>
    <phoneticPr fontId="6" type="noConversion"/>
  </si>
  <si>
    <t>卡洛‧柯洛第</t>
    <phoneticPr fontId="6" type="noConversion"/>
  </si>
  <si>
    <t>航向光明</t>
    <phoneticPr fontId="6" type="noConversion"/>
  </si>
  <si>
    <t>波柏企鵝表演團</t>
    <phoneticPr fontId="6" type="noConversion"/>
  </si>
  <si>
    <t>理查‧阿特沃特</t>
    <phoneticPr fontId="6" type="noConversion"/>
  </si>
  <si>
    <t>隱身新娘</t>
    <phoneticPr fontId="6" type="noConversion"/>
  </si>
  <si>
    <t>荒島歷險記</t>
    <phoneticPr fontId="6" type="noConversion"/>
  </si>
  <si>
    <t>海角一樂園</t>
    <phoneticPr fontId="6" type="noConversion"/>
  </si>
  <si>
    <t>木馬屠城記</t>
    <phoneticPr fontId="6" type="noConversion"/>
  </si>
  <si>
    <t>國王與我</t>
    <phoneticPr fontId="6" type="noConversion"/>
  </si>
  <si>
    <t>瑪格麗特‧蘭登</t>
    <phoneticPr fontId="6" type="noConversion"/>
  </si>
  <si>
    <t>失去真面目的人</t>
    <phoneticPr fontId="6" type="noConversion"/>
  </si>
  <si>
    <t>聖誕頌歌</t>
    <phoneticPr fontId="6" type="noConversion"/>
  </si>
  <si>
    <t>科學怪人</t>
    <phoneticPr fontId="6" type="noConversion"/>
  </si>
  <si>
    <t>瑪麗‧雪萊</t>
    <phoneticPr fontId="6" type="noConversion"/>
  </si>
  <si>
    <t>半個魔法</t>
    <phoneticPr fontId="6" type="noConversion"/>
  </si>
  <si>
    <t>愛德華‧伊格</t>
    <phoneticPr fontId="6" type="noConversion"/>
  </si>
  <si>
    <t>火星人入侵</t>
    <phoneticPr fontId="6" type="noConversion"/>
  </si>
  <si>
    <t>赫伯特‧喬治‧威爾斯</t>
    <phoneticPr fontId="6" type="noConversion"/>
  </si>
  <si>
    <t>老人與海</t>
    <phoneticPr fontId="6" type="noConversion"/>
  </si>
  <si>
    <t>厄尼斯特‧海明威</t>
    <phoneticPr fontId="6" type="noConversion"/>
  </si>
  <si>
    <t>聖經故事(上)</t>
    <phoneticPr fontId="6" type="noConversion"/>
  </si>
  <si>
    <t>東方編輯部改寫</t>
    <phoneticPr fontId="6" type="noConversion"/>
  </si>
  <si>
    <t>聖經故事(下)</t>
    <phoneticPr fontId="6" type="noConversion"/>
  </si>
  <si>
    <t>恐龍探險隊</t>
    <phoneticPr fontId="6" type="noConversion"/>
  </si>
  <si>
    <t>柯南‧道爾</t>
    <phoneticPr fontId="6" type="noConversion"/>
  </si>
  <si>
    <t>愛麗絲夢遊奇境</t>
    <phoneticPr fontId="6" type="noConversion"/>
  </si>
  <si>
    <t>路易士‧卡洛爾</t>
    <phoneticPr fontId="6" type="noConversion"/>
  </si>
  <si>
    <t>貝絲丫頭</t>
    <phoneticPr fontId="6" type="noConversion"/>
  </si>
  <si>
    <t>桃樂絲‧肯非爾德‧費雪</t>
    <phoneticPr fontId="6" type="noConversion"/>
  </si>
  <si>
    <t>銀色溜冰鞋</t>
    <phoneticPr fontId="6" type="noConversion"/>
  </si>
  <si>
    <t>人猿泰山</t>
    <phoneticPr fontId="6" type="noConversion"/>
  </si>
  <si>
    <t>愛德加．巴勒斯</t>
    <phoneticPr fontId="6" type="noConversion"/>
  </si>
  <si>
    <t>陽溪農莊的呂貝嘉</t>
    <phoneticPr fontId="6" type="noConversion"/>
  </si>
  <si>
    <t>凱蒂．道格拉斯．威金</t>
    <phoneticPr fontId="6" type="noConversion"/>
  </si>
  <si>
    <t>哥倫布</t>
    <phoneticPr fontId="6" type="noConversion"/>
  </si>
  <si>
    <t>小計</t>
    <phoneticPr fontId="6" type="noConversion"/>
  </si>
  <si>
    <t>如貴校所選書籍需為書箱用書，請於備註欄註明「書箱用書」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</si>
</sst>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0_ "/>
  </numFmts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9"/>
      <color indexed="64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20"/>
      <name val="Times New Roman"/>
      <family val="1"/>
    </font>
    <font>
      <sz val="20"/>
      <name val="細明體"/>
      <family val="3"/>
      <charset val="136"/>
    </font>
    <font>
      <sz val="12"/>
      <name val="Batang"/>
      <family val="1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細明體"/>
      <family val="3"/>
      <charset val="136"/>
    </font>
    <font>
      <sz val="14"/>
      <name val="新細明體"/>
      <family val="1"/>
      <charset val="136"/>
      <scheme val="minor"/>
    </font>
    <font>
      <sz val="14"/>
      <name val="Times New Roman"/>
      <family val="1"/>
    </font>
    <font>
      <sz val="9"/>
      <name val="Times New Roman"/>
      <family val="1"/>
    </font>
    <font>
      <sz val="9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9" fontId="8" fillId="0" borderId="12">
      <alignment vertical="center"/>
    </xf>
    <xf numFmtId="0" fontId="8" fillId="0" borderId="13">
      <alignment vertical="center"/>
    </xf>
    <xf numFmtId="0" fontId="8" fillId="0" borderId="14">
      <alignment vertical="center"/>
    </xf>
    <xf numFmtId="0" fontId="1" fillId="0" borderId="0">
      <alignment vertical="center"/>
    </xf>
    <xf numFmtId="0" fontId="15" fillId="0" borderId="0"/>
  </cellStyleXfs>
  <cellXfs count="150">
    <xf numFmtId="0" fontId="0" fillId="0" borderId="0" xfId="0">
      <alignment vertical="center"/>
    </xf>
    <xf numFmtId="0" fontId="1" fillId="0" borderId="0" xfId="1">
      <alignment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2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" fillId="0" borderId="7" xfId="1" applyBorder="1">
      <alignment vertical="center"/>
    </xf>
    <xf numFmtId="0" fontId="5" fillId="2" borderId="5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vertical="center" wrapText="1"/>
    </xf>
    <xf numFmtId="0" fontId="1" fillId="0" borderId="0" xfId="1" applyFont="1">
      <alignment vertical="center"/>
    </xf>
    <xf numFmtId="0" fontId="1" fillId="0" borderId="7" xfId="1" applyFont="1" applyBorder="1">
      <alignment vertical="center"/>
    </xf>
    <xf numFmtId="0" fontId="1" fillId="0" borderId="8" xfId="1" applyFont="1" applyBorder="1">
      <alignment vertical="center"/>
    </xf>
    <xf numFmtId="0" fontId="5" fillId="2" borderId="10" xfId="2" applyFont="1" applyFill="1" applyBorder="1" applyAlignment="1">
      <alignment horizontal="left" vertical="center" wrapText="1"/>
    </xf>
    <xf numFmtId="0" fontId="5" fillId="2" borderId="10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 wrapText="1"/>
    </xf>
    <xf numFmtId="49" fontId="4" fillId="0" borderId="5" xfId="3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12" fillId="0" borderId="0" xfId="2" applyFont="1" applyAlignment="1">
      <alignment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12" fillId="0" borderId="7" xfId="2" applyFont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vertical="center" wrapText="1"/>
    </xf>
    <xf numFmtId="0" fontId="14" fillId="5" borderId="5" xfId="2" applyFont="1" applyFill="1" applyBorder="1" applyAlignment="1">
      <alignment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vertical="center" wrapText="1"/>
    </xf>
    <xf numFmtId="0" fontId="7" fillId="5" borderId="5" xfId="2" applyFont="1" applyFill="1" applyBorder="1" applyAlignment="1">
      <alignment horizontal="left" vertical="center" wrapText="1"/>
    </xf>
    <xf numFmtId="0" fontId="5" fillId="5" borderId="5" xfId="2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vertical="center" wrapText="1"/>
    </xf>
    <xf numFmtId="0" fontId="9" fillId="5" borderId="5" xfId="5" applyFont="1" applyFill="1" applyBorder="1" applyAlignment="1">
      <alignment horizontal="left" vertical="center" wrapText="1"/>
    </xf>
    <xf numFmtId="49" fontId="9" fillId="5" borderId="5" xfId="3" applyFont="1" applyFill="1" applyBorder="1" applyAlignment="1">
      <alignment horizontal="left" vertical="center" wrapText="1"/>
    </xf>
    <xf numFmtId="0" fontId="9" fillId="5" borderId="5" xfId="4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/>
    </xf>
    <xf numFmtId="0" fontId="9" fillId="5" borderId="2" xfId="5" applyFont="1" applyFill="1" applyBorder="1" applyAlignment="1">
      <alignment horizontal="left" vertical="center" wrapText="1"/>
    </xf>
    <xf numFmtId="49" fontId="9" fillId="5" borderId="2" xfId="3" applyFont="1" applyFill="1" applyBorder="1" applyAlignment="1">
      <alignment horizontal="left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11" fillId="0" borderId="5" xfId="2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5" fillId="5" borderId="1" xfId="2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176" fontId="0" fillId="0" borderId="15" xfId="0" applyNumberFormat="1" applyBorder="1">
      <alignment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vertical="center" wrapText="1"/>
    </xf>
    <xf numFmtId="0" fontId="5" fillId="2" borderId="20" xfId="2" applyFont="1" applyFill="1" applyBorder="1" applyAlignment="1">
      <alignment vertical="center" wrapText="1"/>
    </xf>
    <xf numFmtId="0" fontId="5" fillId="2" borderId="20" xfId="2" applyFont="1" applyFill="1" applyBorder="1" applyAlignment="1">
      <alignment horizontal="left" vertical="center" wrapText="1"/>
    </xf>
    <xf numFmtId="0" fontId="0" fillId="0" borderId="20" xfId="0" applyFont="1" applyBorder="1">
      <alignment vertical="center"/>
    </xf>
    <xf numFmtId="176" fontId="0" fillId="0" borderId="20" xfId="0" applyNumberFormat="1" applyBorder="1">
      <alignment vertical="center"/>
    </xf>
    <xf numFmtId="0" fontId="1" fillId="0" borderId="21" xfId="1" applyBorder="1">
      <alignment vertical="center"/>
    </xf>
    <xf numFmtId="0" fontId="11" fillId="0" borderId="10" xfId="2" applyFont="1" applyBorder="1" applyAlignment="1">
      <alignment vertical="center" wrapText="1"/>
    </xf>
    <xf numFmtId="176" fontId="0" fillId="0" borderId="10" xfId="0" applyNumberFormat="1" applyBorder="1">
      <alignment vertical="center"/>
    </xf>
    <xf numFmtId="0" fontId="0" fillId="5" borderId="5" xfId="0" applyFont="1" applyFill="1" applyBorder="1">
      <alignment vertical="center"/>
    </xf>
    <xf numFmtId="176" fontId="0" fillId="5" borderId="5" xfId="0" applyNumberFormat="1" applyFill="1" applyBorder="1">
      <alignment vertical="center"/>
    </xf>
    <xf numFmtId="0" fontId="0" fillId="5" borderId="2" xfId="0" applyFont="1" applyFill="1" applyBorder="1">
      <alignment vertical="center"/>
    </xf>
    <xf numFmtId="176" fontId="0" fillId="5" borderId="2" xfId="0" applyNumberFormat="1" applyFill="1" applyBorder="1">
      <alignment vertical="center"/>
    </xf>
    <xf numFmtId="0" fontId="0" fillId="5" borderId="15" xfId="0" applyFont="1" applyFill="1" applyBorder="1">
      <alignment vertical="center"/>
    </xf>
    <xf numFmtId="176" fontId="0" fillId="5" borderId="15" xfId="0" applyNumberFormat="1" applyFill="1" applyBorder="1">
      <alignment vertical="center"/>
    </xf>
    <xf numFmtId="176" fontId="0" fillId="5" borderId="4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0" fontId="7" fillId="0" borderId="20" xfId="2" applyFont="1" applyFill="1" applyBorder="1" applyAlignment="1">
      <alignment horizontal="center" vertical="center" wrapText="1"/>
    </xf>
    <xf numFmtId="0" fontId="4" fillId="0" borderId="20" xfId="5" applyFont="1" applyBorder="1" applyAlignment="1">
      <alignment horizontal="left" vertical="center" wrapText="1"/>
    </xf>
    <xf numFmtId="49" fontId="4" fillId="0" borderId="20" xfId="3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center"/>
    </xf>
    <xf numFmtId="0" fontId="1" fillId="0" borderId="21" xfId="1" applyFont="1" applyBorder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176" fontId="0" fillId="0" borderId="0" xfId="0" applyNumberFormat="1" applyFill="1" applyBorder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5" fillId="0" borderId="22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vertical="center" wrapText="1"/>
    </xf>
    <xf numFmtId="0" fontId="0" fillId="0" borderId="22" xfId="0" applyFont="1" applyFill="1" applyBorder="1">
      <alignment vertical="center"/>
    </xf>
    <xf numFmtId="176" fontId="0" fillId="0" borderId="22" xfId="0" applyNumberFormat="1" applyFill="1" applyBorder="1">
      <alignment vertical="center"/>
    </xf>
    <xf numFmtId="0" fontId="12" fillId="0" borderId="22" xfId="2" applyFont="1" applyFill="1" applyBorder="1" applyAlignment="1">
      <alignment horizontal="center" vertical="center" wrapText="1"/>
    </xf>
    <xf numFmtId="0" fontId="1" fillId="0" borderId="0" xfId="1" applyFont="1" applyFill="1">
      <alignment vertical="center"/>
    </xf>
    <xf numFmtId="0" fontId="5" fillId="0" borderId="20" xfId="2" applyFont="1" applyFill="1" applyBorder="1" applyAlignment="1">
      <alignment horizontal="left" vertical="center" wrapText="1"/>
    </xf>
    <xf numFmtId="0" fontId="7" fillId="2" borderId="2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/>
    </xf>
    <xf numFmtId="0" fontId="5" fillId="0" borderId="22" xfId="2" applyFont="1" applyFill="1" applyBorder="1" applyAlignment="1">
      <alignment vertical="center" wrapText="1"/>
    </xf>
    <xf numFmtId="0" fontId="1" fillId="0" borderId="22" xfId="1" applyFill="1" applyBorder="1" applyAlignment="1">
      <alignment horizontal="center" vertical="center"/>
    </xf>
    <xf numFmtId="0" fontId="7" fillId="0" borderId="2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16" fillId="3" borderId="15" xfId="6" applyFont="1" applyFill="1" applyBorder="1" applyAlignment="1">
      <alignment horizontal="center" vertical="center"/>
    </xf>
    <xf numFmtId="0" fontId="17" fillId="3" borderId="15" xfId="7" applyFont="1" applyFill="1" applyBorder="1" applyAlignment="1">
      <alignment horizontal="center" vertical="center"/>
    </xf>
    <xf numFmtId="0" fontId="18" fillId="4" borderId="15" xfId="7" applyFont="1" applyFill="1" applyBorder="1" applyAlignment="1">
      <alignment horizontal="center" vertical="center" wrapText="1"/>
    </xf>
    <xf numFmtId="0" fontId="19" fillId="3" borderId="15" xfId="6" applyFont="1" applyFill="1" applyBorder="1" applyAlignment="1">
      <alignment horizontal="center" vertical="center" wrapText="1"/>
    </xf>
    <xf numFmtId="0" fontId="19" fillId="3" borderId="15" xfId="6" applyFont="1" applyFill="1" applyBorder="1" applyAlignment="1">
      <alignment horizontal="left" vertical="center" wrapText="1"/>
    </xf>
    <xf numFmtId="0" fontId="19" fillId="3" borderId="16" xfId="6" applyFont="1" applyFill="1" applyBorder="1" applyAlignment="1">
      <alignment horizontal="center" vertical="center" wrapText="1"/>
    </xf>
    <xf numFmtId="49" fontId="18" fillId="4" borderId="16" xfId="7" applyNumberFormat="1" applyFont="1" applyFill="1" applyBorder="1" applyAlignment="1">
      <alignment horizontal="center" vertical="center" wrapText="1"/>
    </xf>
    <xf numFmtId="0" fontId="20" fillId="3" borderId="0" xfId="6" applyFont="1" applyFill="1" applyAlignment="1">
      <alignment vertical="center" wrapText="1"/>
    </xf>
    <xf numFmtId="177" fontId="18" fillId="4" borderId="16" xfId="7" applyNumberFormat="1" applyFont="1" applyFill="1" applyBorder="1" applyAlignment="1">
      <alignment horizontal="center" vertical="center" wrapText="1"/>
    </xf>
    <xf numFmtId="177" fontId="0" fillId="0" borderId="9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5" borderId="4" xfId="0" applyNumberFormat="1" applyFill="1" applyBorder="1">
      <alignment vertical="center"/>
    </xf>
    <xf numFmtId="177" fontId="0" fillId="5" borderId="15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22" xfId="0" applyNumberFormat="1" applyFill="1" applyBorder="1">
      <alignment vertical="center"/>
    </xf>
    <xf numFmtId="177" fontId="0" fillId="0" borderId="18" xfId="0" applyNumberFormat="1" applyBorder="1">
      <alignment vertical="center"/>
    </xf>
    <xf numFmtId="177" fontId="0" fillId="5" borderId="1" xfId="0" applyNumberFormat="1" applyFill="1" applyBorder="1">
      <alignment vertical="center"/>
    </xf>
    <xf numFmtId="177" fontId="0" fillId="5" borderId="18" xfId="0" applyNumberFormat="1" applyFill="1" applyBorder="1">
      <alignment vertical="center"/>
    </xf>
    <xf numFmtId="177" fontId="0" fillId="5" borderId="2" xfId="0" applyNumberFormat="1" applyFill="1" applyBorder="1">
      <alignment vertical="center"/>
    </xf>
    <xf numFmtId="177" fontId="0" fillId="0" borderId="20" xfId="0" applyNumberFormat="1" applyBorder="1">
      <alignment vertical="center"/>
    </xf>
    <xf numFmtId="177" fontId="0" fillId="5" borderId="20" xfId="0" applyNumberFormat="1" applyFill="1" applyBorder="1">
      <alignment vertical="center"/>
    </xf>
    <xf numFmtId="177" fontId="1" fillId="0" borderId="0" xfId="1" applyNumberFormat="1" applyAlignment="1">
      <alignment horizontal="center" vertical="center"/>
    </xf>
    <xf numFmtId="177" fontId="0" fillId="5" borderId="5" xfId="0" applyNumberFormat="1" applyFill="1" applyBorder="1">
      <alignment vertical="center"/>
    </xf>
    <xf numFmtId="177" fontId="0" fillId="0" borderId="16" xfId="0" applyNumberFormat="1" applyBorder="1">
      <alignment vertical="center"/>
    </xf>
    <xf numFmtId="177" fontId="0" fillId="0" borderId="5" xfId="0" applyNumberFormat="1" applyBorder="1">
      <alignment vertical="center"/>
    </xf>
    <xf numFmtId="178" fontId="7" fillId="0" borderId="5" xfId="2" applyNumberFormat="1" applyFont="1" applyFill="1" applyBorder="1" applyAlignment="1">
      <alignment horizontal="center" vertical="center" wrapText="1"/>
    </xf>
    <xf numFmtId="177" fontId="0" fillId="0" borderId="5" xfId="0" applyNumberFormat="1" applyFill="1" applyBorder="1">
      <alignment vertical="center"/>
    </xf>
    <xf numFmtId="0" fontId="3" fillId="0" borderId="5" xfId="1" applyFont="1" applyFill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3" fillId="5" borderId="5" xfId="1" applyFont="1" applyFill="1" applyBorder="1" applyAlignment="1">
      <alignment vertical="center"/>
    </xf>
    <xf numFmtId="0" fontId="1" fillId="5" borderId="5" xfId="1" applyFill="1" applyBorder="1" applyAlignment="1">
      <alignment vertical="center"/>
    </xf>
    <xf numFmtId="0" fontId="13" fillId="5" borderId="5" xfId="2" applyFont="1" applyFill="1" applyBorder="1" applyAlignment="1">
      <alignment vertical="center" wrapText="1"/>
    </xf>
    <xf numFmtId="0" fontId="12" fillId="5" borderId="5" xfId="2" applyFont="1" applyFill="1" applyBorder="1" applyAlignment="1">
      <alignment vertical="center" wrapText="1"/>
    </xf>
    <xf numFmtId="0" fontId="18" fillId="3" borderId="26" xfId="6" applyFont="1" applyFill="1" applyBorder="1" applyAlignment="1">
      <alignment horizontal="left" vertical="center" wrapText="1"/>
    </xf>
    <xf numFmtId="0" fontId="20" fillId="3" borderId="0" xfId="6" applyFont="1" applyFill="1" applyAlignment="1">
      <alignment horizontal="left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23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/>
    </xf>
    <xf numFmtId="0" fontId="5" fillId="5" borderId="24" xfId="2" applyFont="1" applyFill="1" applyBorder="1" applyAlignment="1">
      <alignment horizontal="center" vertical="center" wrapText="1"/>
    </xf>
  </cellXfs>
  <cellStyles count="8">
    <cellStyle name="一般" xfId="0" builtinId="0"/>
    <cellStyle name="一般 2" xfId="1"/>
    <cellStyle name="一般 2 2" xfId="2"/>
    <cellStyle name="一般 3" xfId="6"/>
    <cellStyle name="一般_Sheet1" xfId="7"/>
    <cellStyle name="報價單含折扣(麥兒台北)_不分頁_xl36" xfId="3"/>
    <cellStyle name="報價單含折扣(麥兒台北)_不分頁_xl38" xfId="4"/>
    <cellStyle name="報價單含折扣(麥兒台北)_不分頁_xl4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0809;&#24489;&#22283;&#27665;&#23567;&#23416;.xls" TargetMode="External"/><Relationship Id="rId18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0809;&#33775;&#22283;&#27665;&#23567;&#23416;.xls" TargetMode="External"/><Relationship Id="rId26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3815;&#24503;&#22283;&#27665;&#23567;&#23416;.xls" TargetMode="External"/><Relationship Id="rId39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4544;&#23389;&#22283;&#27665;&#23567;&#23416;.xls" TargetMode="External"/><Relationship Id="rId21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31291;&#39321;&#22283;&#27665;&#23567;&#23416;.xls" TargetMode="External"/><Relationship Id="rId34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3833;&#23665;&#22283;&#27665;&#23567;&#23416;.xls" TargetMode="External"/><Relationship Id="rId42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32681;&#22283;&#27665;&#23567;&#23416;.xls" TargetMode="External"/><Relationship Id="rId47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7704;&#35920;&#22283;&#27665;&#23567;&#23416;.xls" TargetMode="External"/><Relationship Id="rId50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481;&#31481;&#22283;&#27665;&#23567;&#23416;.xls" TargetMode="External"/><Relationship Id="rId55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1271;&#22484;&#22283;&#27665;&#23567;&#23416;.xls" TargetMode="External"/><Relationship Id="rId63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33310;&#40372;&#22283;&#27665;&#23567;&#23416;.xls" TargetMode="External"/><Relationship Id="rId68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2005;&#33865;&#22283;&#27665;&#23567;&#23416;.xls" TargetMode="External"/><Relationship Id="rId76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2781;&#35920;&#22283;&#27665;&#23567;&#23416;.xls" TargetMode="External"/><Relationship Id="rId84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26032;&#31038;&#22283;&#27665;&#23567;&#23416;.xls" TargetMode="External"/><Relationship Id="rId7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9640;&#23534;&#22283;&#27665;&#23567;&#23416;.xls" TargetMode="External"/><Relationship Id="rId71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6376;&#30473;&#22283;&#27665;&#23567;&#23416;.xls" TargetMode="External"/><Relationship Id="rId2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2823;&#31161;&#22283;&#27665;&#23567;&#23416;.xls" TargetMode="External"/><Relationship Id="rId16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2826;&#26124;&#22283;&#27665;&#23567;&#23416;.xls" TargetMode="External"/><Relationship Id="rId29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2826;&#24179;&#22283;&#27665;&#23567;&#23416;.xls" TargetMode="External"/><Relationship Id="rId11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2823;&#36914;&#22283;&#27665;&#23567;&#23416;.xls" TargetMode="External"/><Relationship Id="rId24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35199;&#23542;&#22283;&#27665;&#23567;&#23416;.xls" TargetMode="External"/><Relationship Id="rId32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6963;&#22283;&#27665;&#23567;&#23416;.xls" TargetMode="External"/><Relationship Id="rId37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33775;&#22283;&#27665;&#23567;&#23416;.xls" TargetMode="External"/><Relationship Id="rId40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24677;&#22283;&#27665;&#23567;&#23416;.xls" TargetMode="External"/><Relationship Id="rId45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4489;&#33288;&#22283;&#27665;&#23567;&#23416;.xls" TargetMode="External"/><Relationship Id="rId53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33836;&#23527;&#22283;&#27665;&#23567;&#23416;.xls" TargetMode="External"/><Relationship Id="rId58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2025;&#37324;&#22283;&#27665;&#23567;&#23416;.xls" TargetMode="External"/><Relationship Id="rId66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5211;&#26228;&#22283;&#27665;&#23567;&#23416;.xls" TargetMode="External"/><Relationship Id="rId74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4535;&#23416;&#22283;&#27665;&#23567;&#23416;.xls" TargetMode="External"/><Relationship Id="rId79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26519;&#27054;&#22283;&#27665;&#23567;&#23416;.xls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6494;&#28006;&#22283;&#27665;&#23567;&#23416;.xls" TargetMode="External"/><Relationship Id="rId61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9790;&#32654;&#22283;&#27665;&#23567;&#23416;.xls" TargetMode="External"/><Relationship Id="rId82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40179;&#26519;&#22283;&#27665;&#23567;&#23416;.xls" TargetMode="External"/><Relationship Id="rId19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513;&#23433;&#22283;&#27665;&#23567;&#23416;.xls" TargetMode="External"/><Relationship Id="rId4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9577;&#37324;&#22283;&#27665;&#23567;&#23416;.xls" TargetMode="External"/><Relationship Id="rId9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7138;&#21512;&#22283;&#27665;&#23567;&#23416;.xls" TargetMode="External"/><Relationship Id="rId14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35199;&#23500;&#22283;&#27665;&#23567;&#23416;.xls" TargetMode="External"/><Relationship Id="rId22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5991;&#34349;&#22283;&#27665;&#23567;&#23416;.xls" TargetMode="External"/><Relationship Id="rId27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3500;&#19990;&#22283;&#27665;&#23567;&#23416;.xls" TargetMode="External"/><Relationship Id="rId30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31435;&#23665;&#22283;&#27665;&#23567;&#23416;.xls" TargetMode="External"/><Relationship Id="rId35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27491;&#22283;&#27665;&#23567;&#23416;.xls" TargetMode="External"/><Relationship Id="rId43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31150;&#22283;&#27665;&#23567;&#23416;.xls" TargetMode="External"/><Relationship Id="rId48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1555;&#27743;&#22283;&#27665;&#23567;&#23416;.xls" TargetMode="External"/><Relationship Id="rId56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4247;&#27138;&#22283;&#27665;&#23567;&#23416;.xls" TargetMode="External"/><Relationship Id="rId64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40372;&#23713;&#22283;&#27665;&#23567;&#23416;.xls" TargetMode="External"/><Relationship Id="rId69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9340;&#36960;&#22283;&#27665;&#23567;&#23416;.xls" TargetMode="External"/><Relationship Id="rId77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35920;&#23665;&#22283;&#27665;&#23567;&#23416;.xls" TargetMode="External"/><Relationship Id="rId8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4503;&#27494;&#22283;&#27665;&#23567;&#23416;.xls" TargetMode="External"/><Relationship Id="rId51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481;&#37324;&#22283;&#27665;&#23567;&#23416;.xls" TargetMode="External"/><Relationship Id="rId72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7700;&#29833;&#22283;&#27665;&#23567;&#23416;.xls" TargetMode="External"/><Relationship Id="rId80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38263;&#27211;&#22283;&#27665;&#23567;&#23416;.xls" TargetMode="External"/><Relationship Id="rId85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38748;&#28006;&#22283;&#27665;&#23567;&#23416;.xls" TargetMode="External"/><Relationship Id="rId3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0013;&#22478;&#22283;&#27665;&#23567;&#23416;.xls" TargetMode="External"/><Relationship Id="rId12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2826;&#24052;&#22641;&#22283;&#27665;&#23567;&#23416;.xls" TargetMode="External"/><Relationship Id="rId17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271;&#26124;&#22283;&#27665;&#23567;&#23416;.xls" TargetMode="External"/><Relationship Id="rId25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0339;&#27665;&#22283;&#27665;&#23567;&#23416;.xls" TargetMode="External"/><Relationship Id="rId33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7138;&#22283;&#27665;&#23567;&#23416;.xls" TargetMode="External"/><Relationship Id="rId38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1271;&#28657;&#22283;&#27665;&#23567;&#23416;.xls" TargetMode="External"/><Relationship Id="rId46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37956;&#24375;&#22283;&#27665;&#23567;&#23416;.xls" TargetMode="External"/><Relationship Id="rId59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2855;&#32654;&#22283;&#27665;&#23567;&#23416;.xls" TargetMode="External"/><Relationship Id="rId67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26126;&#21033;&#22283;&#27665;&#23567;&#23416;.xls" TargetMode="External"/><Relationship Id="rId20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3452;&#26124;&#22283;&#27665;&#23567;&#23416;.xls" TargetMode="External"/><Relationship Id="rId41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24265;&#22283;&#27665;&#23567;&#23416;.xls" TargetMode="External"/><Relationship Id="rId54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3416;&#30000;&#22283;&#27665;&#23567;&#23416;.xls" TargetMode="External"/><Relationship Id="rId62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9790;&#31319;&#22283;&#27665;&#23567;&#23416;.xls" TargetMode="External"/><Relationship Id="rId70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3836;&#27054;&#22283;&#27665;&#23567;&#23416;.xls" TargetMode="External"/><Relationship Id="rId75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8330;&#21475;&#22283;&#27665;&#23567;&#23416;.xls" TargetMode="External"/><Relationship Id="rId83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28207;&#21475;&#22283;&#27665;&#23567;&#23416;.xls" TargetMode="External"/><Relationship Id="rId1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19977;&#27665;&#22283;&#27665;&#23567;&#23416;.xls" TargetMode="External"/><Relationship Id="rId6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8263;&#33391;&#22283;&#27665;&#23567;&#23416;.xls" TargetMode="External"/><Relationship Id="rId15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270;&#20161;&#22283;&#27665;&#23567;&#23416;.xls" TargetMode="External"/><Relationship Id="rId23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7700;&#28304;&#22283;&#27665;&#23567;&#23416;.xls" TargetMode="External"/><Relationship Id="rId28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37509;&#38272;&#22283;&#27665;&#23567;&#23416;.xls" TargetMode="External"/><Relationship Id="rId36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21407;&#22283;&#27665;&#23567;&#23416;.xls" TargetMode="External"/><Relationship Id="rId49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126;&#37324;&#22283;&#27665;&#23567;&#23416;.xls" TargetMode="External"/><Relationship Id="rId57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6032;&#22478;&#22283;&#27665;&#23567;&#23416;.xls" TargetMode="External"/><Relationship Id="rId10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5264;&#38899;&#22283;&#27665;&#23567;&#23416;.xls" TargetMode="External"/><Relationship Id="rId31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8165;&#22283;&#27665;&#23567;&#23416;.xls" TargetMode="External"/><Relationship Id="rId44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2283;&#31119;&#22283;&#27665;&#23567;&#23416;.xls" TargetMode="External"/><Relationship Id="rId52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3500;&#37324;&#22283;&#27665;&#23567;&#23416;.xls" TargetMode="External"/><Relationship Id="rId60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3500;&#28304;&#22283;&#27665;&#23567;&#23416;.xls" TargetMode="External"/><Relationship Id="rId65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5199;&#26519;&#22283;&#27665;&#23567;&#23416;.xls" TargetMode="External"/><Relationship Id="rId73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4179;&#21644;&#22283;&#27665;&#23567;&#23416;.xls" TargetMode="External"/><Relationship Id="rId78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22823;&#27054;&#22283;&#27665;&#23567;&#23416;.xls" TargetMode="External"/><Relationship Id="rId81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40179;&#20161;&#22283;&#27665;&#23567;&#23416;.xls" TargetMode="External"/><Relationship Id="rId86" Type="http://schemas.openxmlformats.org/officeDocument/2006/relationships/externalLinkPath" Target="/&#23792;&#27704;/3.&#38321;&#35712;/105&#24180;/104&#23416;&#24180;&#24230;&#34255;&#26360;&#37327;/&#32218;&#19978;&#22635;&#22577;/&#22283;&#31435;&#26481;&#33775;&#22823;&#23416;&#38468;&#23567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P407"/>
  <sheetViews>
    <sheetView tabSelected="1" zoomScale="55" zoomScaleNormal="55" workbookViewId="0">
      <pane ySplit="1" topLeftCell="A373" activePane="bottomLeft" state="frozen"/>
      <selection pane="bottomLeft" activeCell="K380" sqref="K380"/>
    </sheetView>
  </sheetViews>
  <sheetFormatPr defaultColWidth="6.77734375" defaultRowHeight="16.2" x14ac:dyDescent="0.3"/>
  <cols>
    <col min="1" max="1" width="11.88671875" style="1" customWidth="1"/>
    <col min="2" max="2" width="27" style="1" bestFit="1" customWidth="1"/>
    <col min="3" max="3" width="24.88671875" style="1" customWidth="1"/>
    <col min="4" max="4" width="21.6640625" style="1" customWidth="1"/>
    <col min="5" max="5" width="24.109375" style="1" customWidth="1"/>
    <col min="6" max="6" width="21.44140625" style="3" customWidth="1"/>
    <col min="7" max="7" width="10.77734375" style="3" customWidth="1"/>
    <col min="8" max="8" width="17.6640625" style="2" customWidth="1"/>
    <col min="9" max="9" width="12.21875" style="130" bestFit="1" customWidth="1"/>
    <col min="10" max="10" width="19.109375" style="130" customWidth="1"/>
    <col min="11" max="11" width="12.44140625" style="1" customWidth="1"/>
    <col min="12" max="16384" width="6.77734375" style="1"/>
  </cols>
  <sheetData>
    <row r="1" spans="1:16" s="116" customFormat="1" ht="55.2" customHeight="1" thickBot="1" x14ac:dyDescent="0.35">
      <c r="A1" s="109" t="s">
        <v>468</v>
      </c>
      <c r="B1" s="110" t="s">
        <v>467</v>
      </c>
      <c r="C1" s="109" t="s">
        <v>466</v>
      </c>
      <c r="D1" s="111" t="s">
        <v>465</v>
      </c>
      <c r="E1" s="112" t="s">
        <v>464</v>
      </c>
      <c r="F1" s="113" t="s">
        <v>463</v>
      </c>
      <c r="G1" s="114" t="s">
        <v>469</v>
      </c>
      <c r="H1" s="115" t="s">
        <v>470</v>
      </c>
      <c r="I1" s="117" t="s">
        <v>471</v>
      </c>
      <c r="J1" s="117" t="s">
        <v>472</v>
      </c>
      <c r="K1" s="111" t="s">
        <v>462</v>
      </c>
      <c r="L1" s="143" t="s">
        <v>813</v>
      </c>
      <c r="M1" s="144"/>
      <c r="N1" s="144"/>
      <c r="O1" s="144"/>
      <c r="P1" s="144"/>
    </row>
    <row r="2" spans="1:16" ht="31.2" x14ac:dyDescent="0.3">
      <c r="A2" s="18">
        <v>1</v>
      </c>
      <c r="B2" s="17" t="s">
        <v>4</v>
      </c>
      <c r="C2" s="16" t="s">
        <v>178</v>
      </c>
      <c r="D2" s="15" t="s">
        <v>177</v>
      </c>
      <c r="E2" s="15" t="s">
        <v>122</v>
      </c>
      <c r="F2" s="14" t="s">
        <v>176</v>
      </c>
      <c r="G2" s="70">
        <v>225</v>
      </c>
      <c r="H2" s="71">
        <f t="shared" ref="H2:H65" si="0">G2*1.1*0.75</f>
        <v>185.62500000000003</v>
      </c>
      <c r="I2" s="118"/>
      <c r="J2" s="118">
        <f t="shared" ref="J2:J33" si="1">I2*H2</f>
        <v>0</v>
      </c>
      <c r="K2" s="13"/>
    </row>
    <row r="3" spans="1:16" ht="31.2" x14ac:dyDescent="0.3">
      <c r="A3" s="7">
        <v>2</v>
      </c>
      <c r="B3" s="6" t="s">
        <v>4</v>
      </c>
      <c r="C3" s="5" t="s">
        <v>175</v>
      </c>
      <c r="D3" s="4" t="s">
        <v>174</v>
      </c>
      <c r="E3" s="4" t="s">
        <v>105</v>
      </c>
      <c r="F3" s="9" t="s">
        <v>21</v>
      </c>
      <c r="G3" s="55">
        <v>450</v>
      </c>
      <c r="H3" s="56">
        <f t="shared" si="0"/>
        <v>371.25000000000006</v>
      </c>
      <c r="I3" s="119"/>
      <c r="J3" s="119">
        <f t="shared" si="1"/>
        <v>0</v>
      </c>
      <c r="K3" s="12"/>
    </row>
    <row r="4" spans="1:16" ht="52.8" customHeight="1" x14ac:dyDescent="0.3">
      <c r="A4" s="7">
        <v>3</v>
      </c>
      <c r="B4" s="6" t="s">
        <v>4</v>
      </c>
      <c r="C4" s="5" t="s">
        <v>173</v>
      </c>
      <c r="D4" s="4" t="s">
        <v>172</v>
      </c>
      <c r="E4" s="4" t="s">
        <v>105</v>
      </c>
      <c r="F4" s="9" t="s">
        <v>148</v>
      </c>
      <c r="G4" s="55">
        <v>315</v>
      </c>
      <c r="H4" s="56">
        <f t="shared" si="0"/>
        <v>259.875</v>
      </c>
      <c r="I4" s="119"/>
      <c r="J4" s="119">
        <f t="shared" si="1"/>
        <v>0</v>
      </c>
      <c r="K4" s="12"/>
    </row>
    <row r="5" spans="1:16" ht="46.8" x14ac:dyDescent="0.3">
      <c r="A5" s="7">
        <v>4</v>
      </c>
      <c r="B5" s="6" t="s">
        <v>4</v>
      </c>
      <c r="C5" s="5" t="s">
        <v>171</v>
      </c>
      <c r="D5" s="4" t="s">
        <v>170</v>
      </c>
      <c r="E5" s="4" t="s">
        <v>52</v>
      </c>
      <c r="F5" s="9" t="s">
        <v>12</v>
      </c>
      <c r="G5" s="55">
        <v>245</v>
      </c>
      <c r="H5" s="56">
        <f t="shared" si="0"/>
        <v>202.125</v>
      </c>
      <c r="I5" s="119"/>
      <c r="J5" s="119">
        <f t="shared" si="1"/>
        <v>0</v>
      </c>
      <c r="K5" s="12"/>
    </row>
    <row r="6" spans="1:16" ht="31.2" x14ac:dyDescent="0.3">
      <c r="A6" s="7">
        <v>5</v>
      </c>
      <c r="B6" s="6" t="s">
        <v>4</v>
      </c>
      <c r="C6" s="5" t="s">
        <v>169</v>
      </c>
      <c r="D6" s="4" t="s">
        <v>168</v>
      </c>
      <c r="E6" s="4" t="s">
        <v>167</v>
      </c>
      <c r="F6" s="9" t="s">
        <v>51</v>
      </c>
      <c r="G6" s="55">
        <v>329</v>
      </c>
      <c r="H6" s="56">
        <f t="shared" si="0"/>
        <v>271.42500000000001</v>
      </c>
      <c r="I6" s="119"/>
      <c r="J6" s="119">
        <f t="shared" si="1"/>
        <v>0</v>
      </c>
      <c r="K6" s="12"/>
    </row>
    <row r="7" spans="1:16" ht="31.2" x14ac:dyDescent="0.3">
      <c r="A7" s="7">
        <v>6</v>
      </c>
      <c r="B7" s="6" t="s">
        <v>4</v>
      </c>
      <c r="C7" s="5" t="s">
        <v>166</v>
      </c>
      <c r="D7" s="4" t="s">
        <v>165</v>
      </c>
      <c r="E7" s="4" t="s">
        <v>6</v>
      </c>
      <c r="F7" s="9" t="s">
        <v>21</v>
      </c>
      <c r="G7" s="55">
        <v>384</v>
      </c>
      <c r="H7" s="56">
        <f t="shared" si="0"/>
        <v>316.8</v>
      </c>
      <c r="I7" s="119"/>
      <c r="J7" s="119">
        <f t="shared" si="1"/>
        <v>0</v>
      </c>
      <c r="K7" s="12"/>
    </row>
    <row r="8" spans="1:16" ht="31.2" x14ac:dyDescent="0.3">
      <c r="A8" s="7">
        <v>7</v>
      </c>
      <c r="B8" s="6" t="s">
        <v>4</v>
      </c>
      <c r="C8" s="5" t="s">
        <v>164</v>
      </c>
      <c r="D8" s="4" t="s">
        <v>163</v>
      </c>
      <c r="E8" s="4" t="s">
        <v>6</v>
      </c>
      <c r="F8" s="9" t="s">
        <v>21</v>
      </c>
      <c r="G8" s="55">
        <v>140</v>
      </c>
      <c r="H8" s="56">
        <f t="shared" si="0"/>
        <v>115.5</v>
      </c>
      <c r="I8" s="119"/>
      <c r="J8" s="119">
        <f t="shared" si="1"/>
        <v>0</v>
      </c>
      <c r="K8" s="12"/>
    </row>
    <row r="9" spans="1:16" ht="31.2" x14ac:dyDescent="0.3">
      <c r="A9" s="7">
        <v>8</v>
      </c>
      <c r="B9" s="6" t="s">
        <v>4</v>
      </c>
      <c r="C9" s="5" t="s">
        <v>162</v>
      </c>
      <c r="D9" s="4" t="s">
        <v>161</v>
      </c>
      <c r="E9" s="4" t="s">
        <v>6</v>
      </c>
      <c r="F9" s="9" t="s">
        <v>18</v>
      </c>
      <c r="G9" s="55">
        <v>275</v>
      </c>
      <c r="H9" s="56">
        <f t="shared" si="0"/>
        <v>226.875</v>
      </c>
      <c r="I9" s="119"/>
      <c r="J9" s="119">
        <f t="shared" si="1"/>
        <v>0</v>
      </c>
      <c r="K9" s="12"/>
    </row>
    <row r="10" spans="1:16" ht="31.2" x14ac:dyDescent="0.3">
      <c r="A10" s="7">
        <v>9</v>
      </c>
      <c r="B10" s="6" t="s">
        <v>4</v>
      </c>
      <c r="C10" s="10" t="s">
        <v>160</v>
      </c>
      <c r="D10" s="4" t="s">
        <v>159</v>
      </c>
      <c r="E10" s="4" t="s">
        <v>6</v>
      </c>
      <c r="F10" s="9" t="s">
        <v>125</v>
      </c>
      <c r="G10" s="55">
        <v>221</v>
      </c>
      <c r="H10" s="56">
        <f t="shared" si="0"/>
        <v>182.32500000000002</v>
      </c>
      <c r="I10" s="119"/>
      <c r="J10" s="119">
        <f t="shared" si="1"/>
        <v>0</v>
      </c>
      <c r="K10" s="12"/>
    </row>
    <row r="11" spans="1:16" ht="31.2" x14ac:dyDescent="0.3">
      <c r="A11" s="7">
        <v>10</v>
      </c>
      <c r="B11" s="6" t="s">
        <v>4</v>
      </c>
      <c r="C11" s="10" t="s">
        <v>158</v>
      </c>
      <c r="D11" s="4" t="s">
        <v>157</v>
      </c>
      <c r="E11" s="4" t="s">
        <v>52</v>
      </c>
      <c r="F11" s="9" t="s">
        <v>44</v>
      </c>
      <c r="G11" s="57">
        <v>234</v>
      </c>
      <c r="H11" s="56">
        <f t="shared" si="0"/>
        <v>193.05</v>
      </c>
      <c r="I11" s="119"/>
      <c r="J11" s="119">
        <f t="shared" si="1"/>
        <v>0</v>
      </c>
      <c r="K11" s="12"/>
    </row>
    <row r="12" spans="1:16" ht="31.2" x14ac:dyDescent="0.3">
      <c r="A12" s="7">
        <v>11</v>
      </c>
      <c r="B12" s="6" t="s">
        <v>4</v>
      </c>
      <c r="C12" s="5" t="s">
        <v>156</v>
      </c>
      <c r="D12" s="4" t="s">
        <v>155</v>
      </c>
      <c r="E12" s="4" t="s">
        <v>122</v>
      </c>
      <c r="F12" s="9" t="s">
        <v>31</v>
      </c>
      <c r="G12" s="57">
        <v>234</v>
      </c>
      <c r="H12" s="56">
        <f t="shared" si="0"/>
        <v>193.05</v>
      </c>
      <c r="I12" s="119"/>
      <c r="J12" s="119">
        <f t="shared" si="1"/>
        <v>0</v>
      </c>
      <c r="K12" s="12"/>
    </row>
    <row r="13" spans="1:16" ht="31.2" x14ac:dyDescent="0.3">
      <c r="A13" s="7">
        <v>12</v>
      </c>
      <c r="B13" s="6" t="s">
        <v>4</v>
      </c>
      <c r="C13" s="5" t="s">
        <v>154</v>
      </c>
      <c r="D13" s="4" t="s">
        <v>153</v>
      </c>
      <c r="E13" s="4" t="s">
        <v>1</v>
      </c>
      <c r="F13" s="9" t="s">
        <v>12</v>
      </c>
      <c r="G13" s="57">
        <v>378</v>
      </c>
      <c r="H13" s="56">
        <f t="shared" si="0"/>
        <v>311.85000000000002</v>
      </c>
      <c r="I13" s="119"/>
      <c r="J13" s="119">
        <f t="shared" si="1"/>
        <v>0</v>
      </c>
      <c r="K13" s="12"/>
    </row>
    <row r="14" spans="1:16" ht="31.2" x14ac:dyDescent="0.3">
      <c r="A14" s="7">
        <v>13</v>
      </c>
      <c r="B14" s="6" t="s">
        <v>4</v>
      </c>
      <c r="C14" s="10" t="s">
        <v>152</v>
      </c>
      <c r="D14" s="4" t="s">
        <v>151</v>
      </c>
      <c r="E14" s="4" t="s">
        <v>52</v>
      </c>
      <c r="F14" s="9" t="s">
        <v>44</v>
      </c>
      <c r="G14" s="57">
        <v>359</v>
      </c>
      <c r="H14" s="56">
        <f t="shared" si="0"/>
        <v>296.17500000000001</v>
      </c>
      <c r="I14" s="119"/>
      <c r="J14" s="119">
        <f t="shared" si="1"/>
        <v>0</v>
      </c>
      <c r="K14" s="12"/>
    </row>
    <row r="15" spans="1:16" ht="31.2" x14ac:dyDescent="0.3">
      <c r="A15" s="7">
        <v>14</v>
      </c>
      <c r="B15" s="6" t="s">
        <v>4</v>
      </c>
      <c r="C15" s="5" t="s">
        <v>150</v>
      </c>
      <c r="D15" s="4" t="s">
        <v>149</v>
      </c>
      <c r="E15" s="4" t="s">
        <v>52</v>
      </c>
      <c r="F15" s="9" t="s">
        <v>148</v>
      </c>
      <c r="G15" s="57">
        <v>245</v>
      </c>
      <c r="H15" s="56">
        <f t="shared" si="0"/>
        <v>202.125</v>
      </c>
      <c r="I15" s="119"/>
      <c r="J15" s="119">
        <f t="shared" si="1"/>
        <v>0</v>
      </c>
      <c r="K15" s="12"/>
    </row>
    <row r="16" spans="1:16" ht="46.8" x14ac:dyDescent="0.3">
      <c r="A16" s="7">
        <v>15</v>
      </c>
      <c r="B16" s="6" t="s">
        <v>4</v>
      </c>
      <c r="C16" s="10" t="s">
        <v>147</v>
      </c>
      <c r="D16" s="4" t="s">
        <v>146</v>
      </c>
      <c r="E16" s="4" t="s">
        <v>1</v>
      </c>
      <c r="F16" s="9" t="s">
        <v>44</v>
      </c>
      <c r="G16" s="57">
        <v>175</v>
      </c>
      <c r="H16" s="56">
        <f t="shared" si="0"/>
        <v>144.37500000000003</v>
      </c>
      <c r="I16" s="119"/>
      <c r="J16" s="119">
        <f t="shared" si="1"/>
        <v>0</v>
      </c>
      <c r="K16" s="12"/>
    </row>
    <row r="17" spans="1:11" ht="31.2" x14ac:dyDescent="0.3">
      <c r="A17" s="7">
        <v>16</v>
      </c>
      <c r="B17" s="6" t="s">
        <v>4</v>
      </c>
      <c r="C17" s="10" t="s">
        <v>145</v>
      </c>
      <c r="D17" s="4" t="s">
        <v>144</v>
      </c>
      <c r="E17" s="4" t="s">
        <v>105</v>
      </c>
      <c r="F17" s="9" t="s">
        <v>125</v>
      </c>
      <c r="G17" s="57">
        <v>245</v>
      </c>
      <c r="H17" s="56">
        <f t="shared" si="0"/>
        <v>202.125</v>
      </c>
      <c r="I17" s="119"/>
      <c r="J17" s="119">
        <f t="shared" si="1"/>
        <v>0</v>
      </c>
      <c r="K17" s="12"/>
    </row>
    <row r="18" spans="1:11" ht="35.4" customHeight="1" x14ac:dyDescent="0.3">
      <c r="A18" s="7">
        <v>17</v>
      </c>
      <c r="B18" s="6" t="s">
        <v>4</v>
      </c>
      <c r="C18" s="5" t="s">
        <v>143</v>
      </c>
      <c r="D18" s="4" t="s">
        <v>142</v>
      </c>
      <c r="E18" s="4" t="s">
        <v>6</v>
      </c>
      <c r="F18" s="9" t="s">
        <v>119</v>
      </c>
      <c r="G18" s="57">
        <v>221</v>
      </c>
      <c r="H18" s="56">
        <f t="shared" si="0"/>
        <v>182.32500000000002</v>
      </c>
      <c r="I18" s="119"/>
      <c r="J18" s="119">
        <f t="shared" si="1"/>
        <v>0</v>
      </c>
      <c r="K18" s="12"/>
    </row>
    <row r="19" spans="1:11" ht="35.4" customHeight="1" x14ac:dyDescent="0.3">
      <c r="A19" s="7">
        <v>18</v>
      </c>
      <c r="B19" s="6" t="s">
        <v>4</v>
      </c>
      <c r="C19" s="5" t="s">
        <v>141</v>
      </c>
      <c r="D19" s="4" t="s">
        <v>140</v>
      </c>
      <c r="E19" s="4" t="s">
        <v>139</v>
      </c>
      <c r="F19" s="9" t="s">
        <v>138</v>
      </c>
      <c r="G19" s="58">
        <v>270</v>
      </c>
      <c r="H19" s="56">
        <f t="shared" si="0"/>
        <v>222.75</v>
      </c>
      <c r="I19" s="119"/>
      <c r="J19" s="119">
        <f t="shared" si="1"/>
        <v>0</v>
      </c>
      <c r="K19" s="12"/>
    </row>
    <row r="20" spans="1:11" ht="31.2" x14ac:dyDescent="0.3">
      <c r="A20" s="7">
        <v>19</v>
      </c>
      <c r="B20" s="6" t="s">
        <v>4</v>
      </c>
      <c r="C20" s="5" t="s">
        <v>137</v>
      </c>
      <c r="D20" s="4" t="s">
        <v>136</v>
      </c>
      <c r="E20" s="4" t="s">
        <v>122</v>
      </c>
      <c r="F20" s="9" t="s">
        <v>31</v>
      </c>
      <c r="G20" s="57">
        <v>275</v>
      </c>
      <c r="H20" s="56">
        <f t="shared" si="0"/>
        <v>226.875</v>
      </c>
      <c r="I20" s="119"/>
      <c r="J20" s="119">
        <f t="shared" si="1"/>
        <v>0</v>
      </c>
      <c r="K20" s="12"/>
    </row>
    <row r="21" spans="1:11" ht="31.2" x14ac:dyDescent="0.3">
      <c r="A21" s="7">
        <v>20</v>
      </c>
      <c r="B21" s="6" t="s">
        <v>4</v>
      </c>
      <c r="C21" s="5" t="s">
        <v>135</v>
      </c>
      <c r="D21" s="4" t="s">
        <v>134</v>
      </c>
      <c r="E21" s="4" t="s">
        <v>1</v>
      </c>
      <c r="F21" s="9" t="s">
        <v>21</v>
      </c>
      <c r="G21" s="57">
        <v>194</v>
      </c>
      <c r="H21" s="56">
        <f t="shared" si="0"/>
        <v>160.05000000000001</v>
      </c>
      <c r="I21" s="119"/>
      <c r="J21" s="119">
        <f t="shared" si="1"/>
        <v>0</v>
      </c>
      <c r="K21" s="12"/>
    </row>
    <row r="22" spans="1:11" ht="67.2" customHeight="1" x14ac:dyDescent="0.3">
      <c r="A22" s="7">
        <v>21</v>
      </c>
      <c r="B22" s="6" t="s">
        <v>4</v>
      </c>
      <c r="C22" s="10" t="s">
        <v>133</v>
      </c>
      <c r="D22" s="4" t="s">
        <v>132</v>
      </c>
      <c r="E22" s="4" t="s">
        <v>122</v>
      </c>
      <c r="F22" s="9" t="s">
        <v>44</v>
      </c>
      <c r="G22" s="57">
        <v>221</v>
      </c>
      <c r="H22" s="56">
        <f t="shared" si="0"/>
        <v>182.32500000000002</v>
      </c>
      <c r="I22" s="119"/>
      <c r="J22" s="119">
        <f t="shared" si="1"/>
        <v>0</v>
      </c>
      <c r="K22" s="12"/>
    </row>
    <row r="23" spans="1:11" ht="31.2" x14ac:dyDescent="0.3">
      <c r="A23" s="7">
        <v>22</v>
      </c>
      <c r="B23" s="6" t="s">
        <v>4</v>
      </c>
      <c r="C23" s="5" t="s">
        <v>131</v>
      </c>
      <c r="D23" s="4" t="s">
        <v>130</v>
      </c>
      <c r="E23" s="4" t="s">
        <v>52</v>
      </c>
      <c r="F23" s="9" t="s">
        <v>27</v>
      </c>
      <c r="G23" s="57">
        <v>245</v>
      </c>
      <c r="H23" s="56">
        <f t="shared" si="0"/>
        <v>202.125</v>
      </c>
      <c r="I23" s="119"/>
      <c r="J23" s="119">
        <f t="shared" si="1"/>
        <v>0</v>
      </c>
      <c r="K23" s="12"/>
    </row>
    <row r="24" spans="1:11" ht="64.2" customHeight="1" x14ac:dyDescent="0.3">
      <c r="A24" s="7">
        <v>23</v>
      </c>
      <c r="B24" s="6" t="s">
        <v>4</v>
      </c>
      <c r="C24" s="5" t="s">
        <v>129</v>
      </c>
      <c r="D24" s="4" t="s">
        <v>128</v>
      </c>
      <c r="E24" s="4" t="s">
        <v>6</v>
      </c>
      <c r="F24" s="9" t="s">
        <v>27</v>
      </c>
      <c r="G24" s="57">
        <v>359</v>
      </c>
      <c r="H24" s="56">
        <f t="shared" si="0"/>
        <v>296.17500000000001</v>
      </c>
      <c r="I24" s="119"/>
      <c r="J24" s="119">
        <f t="shared" si="1"/>
        <v>0</v>
      </c>
      <c r="K24" s="12"/>
    </row>
    <row r="25" spans="1:11" ht="31.2" x14ac:dyDescent="0.3">
      <c r="A25" s="7">
        <v>24</v>
      </c>
      <c r="B25" s="6" t="s">
        <v>4</v>
      </c>
      <c r="C25" s="10" t="s">
        <v>127</v>
      </c>
      <c r="D25" s="4" t="s">
        <v>126</v>
      </c>
      <c r="E25" s="4" t="s">
        <v>122</v>
      </c>
      <c r="F25" s="9" t="s">
        <v>125</v>
      </c>
      <c r="G25" s="57">
        <v>245</v>
      </c>
      <c r="H25" s="56">
        <f t="shared" si="0"/>
        <v>202.125</v>
      </c>
      <c r="I25" s="119"/>
      <c r="J25" s="119">
        <f t="shared" si="1"/>
        <v>0</v>
      </c>
      <c r="K25" s="12"/>
    </row>
    <row r="26" spans="1:11" ht="31.2" x14ac:dyDescent="0.3">
      <c r="A26" s="7">
        <v>25</v>
      </c>
      <c r="B26" s="6" t="s">
        <v>4</v>
      </c>
      <c r="C26" s="10" t="s">
        <v>124</v>
      </c>
      <c r="D26" s="4" t="s">
        <v>123</v>
      </c>
      <c r="E26" s="4" t="s">
        <v>122</v>
      </c>
      <c r="F26" s="9" t="s">
        <v>44</v>
      </c>
      <c r="G26" s="57">
        <v>245</v>
      </c>
      <c r="H26" s="56">
        <f t="shared" si="0"/>
        <v>202.125</v>
      </c>
      <c r="I26" s="119"/>
      <c r="J26" s="119">
        <f t="shared" si="1"/>
        <v>0</v>
      </c>
      <c r="K26" s="12"/>
    </row>
    <row r="27" spans="1:11" x14ac:dyDescent="0.3">
      <c r="A27" s="7">
        <v>26</v>
      </c>
      <c r="B27" s="6" t="s">
        <v>4</v>
      </c>
      <c r="C27" s="5" t="s">
        <v>121</v>
      </c>
      <c r="D27" s="4" t="s">
        <v>120</v>
      </c>
      <c r="E27" s="4" t="s">
        <v>6</v>
      </c>
      <c r="F27" s="9" t="s">
        <v>119</v>
      </c>
      <c r="G27" s="57">
        <v>315</v>
      </c>
      <c r="H27" s="56">
        <f t="shared" si="0"/>
        <v>259.875</v>
      </c>
      <c r="I27" s="119"/>
      <c r="J27" s="119">
        <f t="shared" si="1"/>
        <v>0</v>
      </c>
      <c r="K27" s="12"/>
    </row>
    <row r="28" spans="1:11" ht="31.8" customHeight="1" x14ac:dyDescent="0.3">
      <c r="A28" s="7">
        <v>27</v>
      </c>
      <c r="B28" s="6" t="s">
        <v>4</v>
      </c>
      <c r="C28" s="5" t="s">
        <v>118</v>
      </c>
      <c r="D28" s="4" t="s">
        <v>117</v>
      </c>
      <c r="E28" s="4" t="s">
        <v>6</v>
      </c>
      <c r="F28" s="9" t="s">
        <v>116</v>
      </c>
      <c r="G28" s="57">
        <v>221</v>
      </c>
      <c r="H28" s="56">
        <f t="shared" si="0"/>
        <v>182.32500000000002</v>
      </c>
      <c r="I28" s="119"/>
      <c r="J28" s="119">
        <f t="shared" si="1"/>
        <v>0</v>
      </c>
      <c r="K28" s="12"/>
    </row>
    <row r="29" spans="1:11" ht="31.8" x14ac:dyDescent="0.3">
      <c r="A29" s="7">
        <v>28</v>
      </c>
      <c r="B29" s="6" t="s">
        <v>4</v>
      </c>
      <c r="C29" s="5" t="s">
        <v>115</v>
      </c>
      <c r="D29" s="4" t="s">
        <v>114</v>
      </c>
      <c r="E29" s="4" t="s">
        <v>1</v>
      </c>
      <c r="F29" s="9" t="s">
        <v>0</v>
      </c>
      <c r="G29" s="58">
        <v>350</v>
      </c>
      <c r="H29" s="56">
        <f t="shared" si="0"/>
        <v>288.75000000000006</v>
      </c>
      <c r="I29" s="119"/>
      <c r="J29" s="119">
        <f t="shared" si="1"/>
        <v>0</v>
      </c>
      <c r="K29" s="12"/>
    </row>
    <row r="30" spans="1:11" ht="31.2" x14ac:dyDescent="0.3">
      <c r="A30" s="7">
        <v>29</v>
      </c>
      <c r="B30" s="6" t="s">
        <v>4</v>
      </c>
      <c r="C30" s="5" t="s">
        <v>113</v>
      </c>
      <c r="D30" s="4" t="s">
        <v>112</v>
      </c>
      <c r="E30" s="4" t="s">
        <v>52</v>
      </c>
      <c r="F30" s="9" t="s">
        <v>51</v>
      </c>
      <c r="G30" s="57">
        <v>210</v>
      </c>
      <c r="H30" s="56">
        <f t="shared" si="0"/>
        <v>173.25000000000003</v>
      </c>
      <c r="I30" s="119"/>
      <c r="J30" s="119">
        <f t="shared" si="1"/>
        <v>0</v>
      </c>
      <c r="K30" s="12"/>
    </row>
    <row r="31" spans="1:11" ht="31.8" x14ac:dyDescent="0.3">
      <c r="A31" s="7">
        <v>30</v>
      </c>
      <c r="B31" s="6" t="s">
        <v>4</v>
      </c>
      <c r="C31" s="5" t="s">
        <v>111</v>
      </c>
      <c r="D31" s="4" t="s">
        <v>110</v>
      </c>
      <c r="E31" s="4" t="s">
        <v>105</v>
      </c>
      <c r="F31" s="9" t="s">
        <v>21</v>
      </c>
      <c r="G31" s="57">
        <v>280</v>
      </c>
      <c r="H31" s="56">
        <f t="shared" si="0"/>
        <v>231</v>
      </c>
      <c r="I31" s="119"/>
      <c r="J31" s="119">
        <f t="shared" si="1"/>
        <v>0</v>
      </c>
      <c r="K31" s="12"/>
    </row>
    <row r="32" spans="1:11" ht="32.4" x14ac:dyDescent="0.3">
      <c r="A32" s="7">
        <v>31</v>
      </c>
      <c r="B32" s="6" t="s">
        <v>4</v>
      </c>
      <c r="C32" s="5" t="s">
        <v>109</v>
      </c>
      <c r="D32" s="4" t="s">
        <v>108</v>
      </c>
      <c r="E32" s="4" t="s">
        <v>105</v>
      </c>
      <c r="F32" s="9" t="s">
        <v>21</v>
      </c>
      <c r="G32" s="57">
        <v>329</v>
      </c>
      <c r="H32" s="56">
        <f t="shared" si="0"/>
        <v>271.42500000000001</v>
      </c>
      <c r="I32" s="119"/>
      <c r="J32" s="119">
        <f t="shared" si="1"/>
        <v>0</v>
      </c>
      <c r="K32" s="12"/>
    </row>
    <row r="33" spans="1:11" ht="31.2" x14ac:dyDescent="0.3">
      <c r="A33" s="7">
        <v>32</v>
      </c>
      <c r="B33" s="6" t="s">
        <v>4</v>
      </c>
      <c r="C33" s="5" t="s">
        <v>107</v>
      </c>
      <c r="D33" s="4" t="s">
        <v>106</v>
      </c>
      <c r="E33" s="4" t="s">
        <v>105</v>
      </c>
      <c r="F33" s="9" t="s">
        <v>21</v>
      </c>
      <c r="G33" s="57">
        <v>439</v>
      </c>
      <c r="H33" s="56">
        <f t="shared" si="0"/>
        <v>362.17500000000001</v>
      </c>
      <c r="I33" s="119"/>
      <c r="J33" s="119">
        <f t="shared" si="1"/>
        <v>0</v>
      </c>
      <c r="K33" s="12"/>
    </row>
    <row r="34" spans="1:11" ht="31.2" x14ac:dyDescent="0.3">
      <c r="A34" s="7">
        <v>33</v>
      </c>
      <c r="B34" s="6" t="s">
        <v>4</v>
      </c>
      <c r="C34" s="5" t="s">
        <v>104</v>
      </c>
      <c r="D34" s="4" t="s">
        <v>103</v>
      </c>
      <c r="E34" s="4" t="s">
        <v>102</v>
      </c>
      <c r="F34" s="9" t="s">
        <v>31</v>
      </c>
      <c r="G34" s="57">
        <v>288</v>
      </c>
      <c r="H34" s="56">
        <f t="shared" si="0"/>
        <v>237.60000000000002</v>
      </c>
      <c r="I34" s="119"/>
      <c r="J34" s="119">
        <f t="shared" ref="J34:J65" si="2">I34*H34</f>
        <v>0</v>
      </c>
      <c r="K34" s="12"/>
    </row>
    <row r="35" spans="1:11" ht="31.2" x14ac:dyDescent="0.3">
      <c r="A35" s="7">
        <v>34</v>
      </c>
      <c r="B35" s="6" t="s">
        <v>4</v>
      </c>
      <c r="C35" s="5" t="s">
        <v>101</v>
      </c>
      <c r="D35" s="4" t="s">
        <v>100</v>
      </c>
      <c r="E35" s="4" t="s">
        <v>52</v>
      </c>
      <c r="F35" s="9" t="s">
        <v>99</v>
      </c>
      <c r="G35" s="57">
        <v>210</v>
      </c>
      <c r="H35" s="56">
        <f t="shared" si="0"/>
        <v>173.25000000000003</v>
      </c>
      <c r="I35" s="119"/>
      <c r="J35" s="119">
        <f t="shared" si="2"/>
        <v>0</v>
      </c>
      <c r="K35" s="12"/>
    </row>
    <row r="36" spans="1:11" ht="32.4" x14ac:dyDescent="0.3">
      <c r="A36" s="7">
        <v>35</v>
      </c>
      <c r="B36" s="6" t="s">
        <v>4</v>
      </c>
      <c r="C36" s="5" t="s">
        <v>98</v>
      </c>
      <c r="D36" s="4" t="s">
        <v>97</v>
      </c>
      <c r="E36" s="4" t="s">
        <v>45</v>
      </c>
      <c r="F36" s="9" t="s">
        <v>44</v>
      </c>
      <c r="G36" s="57">
        <v>329</v>
      </c>
      <c r="H36" s="56">
        <f t="shared" si="0"/>
        <v>271.42500000000001</v>
      </c>
      <c r="I36" s="119"/>
      <c r="J36" s="119">
        <f t="shared" si="2"/>
        <v>0</v>
      </c>
      <c r="K36" s="12"/>
    </row>
    <row r="37" spans="1:11" ht="31.2" x14ac:dyDescent="0.3">
      <c r="A37" s="7">
        <v>36</v>
      </c>
      <c r="B37" s="6" t="s">
        <v>4</v>
      </c>
      <c r="C37" s="5" t="s">
        <v>96</v>
      </c>
      <c r="D37" s="4" t="s">
        <v>95</v>
      </c>
      <c r="E37" s="4" t="s">
        <v>1</v>
      </c>
      <c r="F37" s="9" t="s">
        <v>94</v>
      </c>
      <c r="G37" s="57">
        <v>234</v>
      </c>
      <c r="H37" s="56">
        <f t="shared" si="0"/>
        <v>193.05</v>
      </c>
      <c r="I37" s="119"/>
      <c r="J37" s="119">
        <f t="shared" si="2"/>
        <v>0</v>
      </c>
      <c r="K37" s="12"/>
    </row>
    <row r="38" spans="1:11" ht="31.2" x14ac:dyDescent="0.3">
      <c r="A38" s="7">
        <v>37</v>
      </c>
      <c r="B38" s="6" t="s">
        <v>4</v>
      </c>
      <c r="C38" s="5" t="s">
        <v>93</v>
      </c>
      <c r="D38" s="4" t="s">
        <v>92</v>
      </c>
      <c r="E38" s="4" t="s">
        <v>65</v>
      </c>
      <c r="F38" s="9" t="s">
        <v>12</v>
      </c>
      <c r="G38" s="57">
        <v>540</v>
      </c>
      <c r="H38" s="56">
        <f t="shared" si="0"/>
        <v>445.5</v>
      </c>
      <c r="I38" s="119"/>
      <c r="J38" s="119">
        <f t="shared" si="2"/>
        <v>0</v>
      </c>
      <c r="K38" s="12"/>
    </row>
    <row r="39" spans="1:11" ht="31.2" x14ac:dyDescent="0.3">
      <c r="A39" s="7">
        <v>38</v>
      </c>
      <c r="B39" s="6" t="s">
        <v>4</v>
      </c>
      <c r="C39" s="5" t="s">
        <v>91</v>
      </c>
      <c r="D39" s="4" t="s">
        <v>90</v>
      </c>
      <c r="E39" s="4" t="s">
        <v>65</v>
      </c>
      <c r="F39" s="9" t="s">
        <v>12</v>
      </c>
      <c r="G39" s="57">
        <v>280</v>
      </c>
      <c r="H39" s="56">
        <f t="shared" si="0"/>
        <v>231</v>
      </c>
      <c r="I39" s="119"/>
      <c r="J39" s="119">
        <f t="shared" si="2"/>
        <v>0</v>
      </c>
      <c r="K39" s="12"/>
    </row>
    <row r="40" spans="1:11" ht="31.2" x14ac:dyDescent="0.3">
      <c r="A40" s="7">
        <v>39</v>
      </c>
      <c r="B40" s="6" t="s">
        <v>4</v>
      </c>
      <c r="C40" s="10" t="s">
        <v>89</v>
      </c>
      <c r="D40" s="4" t="s">
        <v>88</v>
      </c>
      <c r="E40" s="4" t="s">
        <v>52</v>
      </c>
      <c r="F40" s="9" t="s">
        <v>44</v>
      </c>
      <c r="G40" s="57">
        <v>330</v>
      </c>
      <c r="H40" s="56">
        <f t="shared" si="0"/>
        <v>272.25000000000006</v>
      </c>
      <c r="I40" s="119"/>
      <c r="J40" s="119">
        <f t="shared" si="2"/>
        <v>0</v>
      </c>
      <c r="K40" s="12"/>
    </row>
    <row r="41" spans="1:11" ht="32.4" x14ac:dyDescent="0.3">
      <c r="A41" s="7">
        <v>40</v>
      </c>
      <c r="B41" s="6" t="s">
        <v>4</v>
      </c>
      <c r="C41" s="5" t="s">
        <v>87</v>
      </c>
      <c r="D41" s="4" t="s">
        <v>86</v>
      </c>
      <c r="E41" s="4" t="s">
        <v>52</v>
      </c>
      <c r="F41" s="9" t="s">
        <v>44</v>
      </c>
      <c r="G41" s="58">
        <v>280</v>
      </c>
      <c r="H41" s="56">
        <f t="shared" si="0"/>
        <v>231</v>
      </c>
      <c r="I41" s="119"/>
      <c r="J41" s="119">
        <f t="shared" si="2"/>
        <v>0</v>
      </c>
      <c r="K41" s="12"/>
    </row>
    <row r="42" spans="1:11" ht="31.2" x14ac:dyDescent="0.3">
      <c r="A42" s="7">
        <v>41</v>
      </c>
      <c r="B42" s="6" t="s">
        <v>4</v>
      </c>
      <c r="C42" s="5" t="s">
        <v>85</v>
      </c>
      <c r="D42" s="4" t="s">
        <v>84</v>
      </c>
      <c r="E42" s="4" t="s">
        <v>1</v>
      </c>
      <c r="F42" s="9" t="s">
        <v>31</v>
      </c>
      <c r="G42" s="57">
        <v>280</v>
      </c>
      <c r="H42" s="56">
        <f t="shared" si="0"/>
        <v>231</v>
      </c>
      <c r="I42" s="119"/>
      <c r="J42" s="119">
        <f t="shared" si="2"/>
        <v>0</v>
      </c>
      <c r="K42" s="12"/>
    </row>
    <row r="43" spans="1:11" ht="63.6" customHeight="1" x14ac:dyDescent="0.3">
      <c r="A43" s="7">
        <v>42</v>
      </c>
      <c r="B43" s="6" t="s">
        <v>4</v>
      </c>
      <c r="C43" s="5" t="s">
        <v>83</v>
      </c>
      <c r="D43" s="4" t="s">
        <v>82</v>
      </c>
      <c r="E43" s="4" t="s">
        <v>52</v>
      </c>
      <c r="F43" s="9" t="s">
        <v>27</v>
      </c>
      <c r="G43" s="57">
        <v>166</v>
      </c>
      <c r="H43" s="56">
        <f t="shared" si="0"/>
        <v>136.95000000000002</v>
      </c>
      <c r="I43" s="119"/>
      <c r="J43" s="119">
        <f t="shared" si="2"/>
        <v>0</v>
      </c>
      <c r="K43" s="8"/>
    </row>
    <row r="44" spans="1:11" ht="33" customHeight="1" x14ac:dyDescent="0.3">
      <c r="A44" s="7">
        <v>43</v>
      </c>
      <c r="B44" s="6" t="s">
        <v>4</v>
      </c>
      <c r="C44" s="5" t="s">
        <v>81</v>
      </c>
      <c r="D44" s="4" t="s">
        <v>80</v>
      </c>
      <c r="E44" s="4" t="s">
        <v>28</v>
      </c>
      <c r="F44" s="9" t="s">
        <v>79</v>
      </c>
      <c r="G44" s="57">
        <v>329</v>
      </c>
      <c r="H44" s="56">
        <f t="shared" si="0"/>
        <v>271.42500000000001</v>
      </c>
      <c r="I44" s="119"/>
      <c r="J44" s="119">
        <f t="shared" si="2"/>
        <v>0</v>
      </c>
      <c r="K44" s="8"/>
    </row>
    <row r="45" spans="1:11" ht="31.2" x14ac:dyDescent="0.3">
      <c r="A45" s="7">
        <v>44</v>
      </c>
      <c r="B45" s="6" t="s">
        <v>4</v>
      </c>
      <c r="C45" s="5" t="s">
        <v>78</v>
      </c>
      <c r="D45" s="4" t="s">
        <v>77</v>
      </c>
      <c r="E45" s="4" t="s">
        <v>1</v>
      </c>
      <c r="F45" s="9" t="s">
        <v>31</v>
      </c>
      <c r="G45" s="57">
        <v>595</v>
      </c>
      <c r="H45" s="56">
        <f t="shared" si="0"/>
        <v>490.875</v>
      </c>
      <c r="I45" s="119"/>
      <c r="J45" s="119">
        <f t="shared" si="2"/>
        <v>0</v>
      </c>
      <c r="K45" s="8"/>
    </row>
    <row r="46" spans="1:11" ht="64.8" x14ac:dyDescent="0.3">
      <c r="A46" s="7">
        <v>45</v>
      </c>
      <c r="B46" s="6" t="s">
        <v>4</v>
      </c>
      <c r="C46" s="5" t="s">
        <v>76</v>
      </c>
      <c r="D46" s="4" t="s">
        <v>75</v>
      </c>
      <c r="E46" s="4" t="s">
        <v>52</v>
      </c>
      <c r="F46" s="9" t="s">
        <v>27</v>
      </c>
      <c r="G46" s="58">
        <v>300</v>
      </c>
      <c r="H46" s="56">
        <f t="shared" si="0"/>
        <v>247.5</v>
      </c>
      <c r="I46" s="119"/>
      <c r="J46" s="119">
        <f t="shared" si="2"/>
        <v>0</v>
      </c>
      <c r="K46" s="8"/>
    </row>
    <row r="47" spans="1:11" ht="31.8" x14ac:dyDescent="0.3">
      <c r="A47" s="7">
        <v>46</v>
      </c>
      <c r="B47" s="6" t="s">
        <v>4</v>
      </c>
      <c r="C47" s="5" t="s">
        <v>74</v>
      </c>
      <c r="D47" s="4" t="s">
        <v>73</v>
      </c>
      <c r="E47" s="4" t="s">
        <v>6</v>
      </c>
      <c r="F47" s="9" t="s">
        <v>21</v>
      </c>
      <c r="G47" s="57">
        <v>245</v>
      </c>
      <c r="H47" s="56">
        <f t="shared" si="0"/>
        <v>202.125</v>
      </c>
      <c r="I47" s="119"/>
      <c r="J47" s="119">
        <f t="shared" si="2"/>
        <v>0</v>
      </c>
      <c r="K47" s="8"/>
    </row>
    <row r="48" spans="1:11" ht="31.2" x14ac:dyDescent="0.3">
      <c r="A48" s="7">
        <v>47</v>
      </c>
      <c r="B48" s="6" t="s">
        <v>4</v>
      </c>
      <c r="C48" s="5" t="s">
        <v>72</v>
      </c>
      <c r="D48" s="4" t="s">
        <v>71</v>
      </c>
      <c r="E48" s="4" t="s">
        <v>6</v>
      </c>
      <c r="F48" s="9" t="s">
        <v>21</v>
      </c>
      <c r="G48" s="58">
        <v>260</v>
      </c>
      <c r="H48" s="56">
        <f t="shared" si="0"/>
        <v>214.5</v>
      </c>
      <c r="I48" s="119"/>
      <c r="J48" s="119">
        <f t="shared" si="2"/>
        <v>0</v>
      </c>
      <c r="K48" s="8"/>
    </row>
    <row r="49" spans="1:11" ht="21.6" customHeight="1" x14ac:dyDescent="0.3">
      <c r="A49" s="7">
        <v>48</v>
      </c>
      <c r="B49" s="6" t="s">
        <v>4</v>
      </c>
      <c r="C49" s="5" t="s">
        <v>70</v>
      </c>
      <c r="D49" s="4" t="s">
        <v>69</v>
      </c>
      <c r="E49" s="4" t="s">
        <v>1</v>
      </c>
      <c r="F49" s="9" t="s">
        <v>68</v>
      </c>
      <c r="G49" s="57">
        <v>245</v>
      </c>
      <c r="H49" s="56">
        <f t="shared" si="0"/>
        <v>202.125</v>
      </c>
      <c r="I49" s="119"/>
      <c r="J49" s="119">
        <f t="shared" si="2"/>
        <v>0</v>
      </c>
      <c r="K49" s="8"/>
    </row>
    <row r="50" spans="1:11" ht="31.2" x14ac:dyDescent="0.3">
      <c r="A50" s="7">
        <v>49</v>
      </c>
      <c r="B50" s="6" t="s">
        <v>4</v>
      </c>
      <c r="C50" s="10" t="s">
        <v>67</v>
      </c>
      <c r="D50" s="4" t="s">
        <v>66</v>
      </c>
      <c r="E50" s="4" t="s">
        <v>65</v>
      </c>
      <c r="F50" s="9" t="s">
        <v>44</v>
      </c>
      <c r="G50" s="58">
        <v>350</v>
      </c>
      <c r="H50" s="56">
        <f t="shared" si="0"/>
        <v>288.75000000000006</v>
      </c>
      <c r="I50" s="119"/>
      <c r="J50" s="119">
        <f t="shared" si="2"/>
        <v>0</v>
      </c>
      <c r="K50" s="8"/>
    </row>
    <row r="51" spans="1:11" ht="46.8" x14ac:dyDescent="0.3">
      <c r="A51" s="7">
        <v>50</v>
      </c>
      <c r="B51" s="6" t="s">
        <v>4</v>
      </c>
      <c r="C51" s="5" t="s">
        <v>64</v>
      </c>
      <c r="D51" s="4" t="s">
        <v>63</v>
      </c>
      <c r="E51" s="4" t="s">
        <v>1</v>
      </c>
      <c r="F51" s="9" t="s">
        <v>27</v>
      </c>
      <c r="G51" s="57">
        <v>245</v>
      </c>
      <c r="H51" s="56">
        <f t="shared" si="0"/>
        <v>202.125</v>
      </c>
      <c r="I51" s="119"/>
      <c r="J51" s="119">
        <f t="shared" si="2"/>
        <v>0</v>
      </c>
      <c r="K51" s="8"/>
    </row>
    <row r="52" spans="1:11" ht="31.2" x14ac:dyDescent="0.3">
      <c r="A52" s="7">
        <v>51</v>
      </c>
      <c r="B52" s="6" t="s">
        <v>4</v>
      </c>
      <c r="C52" s="5" t="s">
        <v>62</v>
      </c>
      <c r="D52" s="4" t="s">
        <v>61</v>
      </c>
      <c r="E52" s="4" t="s">
        <v>52</v>
      </c>
      <c r="F52" s="9" t="s">
        <v>12</v>
      </c>
      <c r="G52" s="58">
        <v>278</v>
      </c>
      <c r="H52" s="56">
        <f t="shared" si="0"/>
        <v>229.35000000000002</v>
      </c>
      <c r="I52" s="119"/>
      <c r="J52" s="119">
        <f t="shared" si="2"/>
        <v>0</v>
      </c>
      <c r="K52" s="8"/>
    </row>
    <row r="53" spans="1:11" ht="46.8" x14ac:dyDescent="0.3">
      <c r="A53" s="7">
        <v>52</v>
      </c>
      <c r="B53" s="6" t="s">
        <v>4</v>
      </c>
      <c r="C53" s="10" t="s">
        <v>60</v>
      </c>
      <c r="D53" s="4" t="s">
        <v>59</v>
      </c>
      <c r="E53" s="4" t="s">
        <v>52</v>
      </c>
      <c r="F53" s="9" t="s">
        <v>44</v>
      </c>
      <c r="G53" s="57">
        <v>420</v>
      </c>
      <c r="H53" s="56">
        <f t="shared" si="0"/>
        <v>346.50000000000006</v>
      </c>
      <c r="I53" s="119"/>
      <c r="J53" s="119">
        <f t="shared" si="2"/>
        <v>0</v>
      </c>
      <c r="K53" s="8"/>
    </row>
    <row r="54" spans="1:11" ht="46.8" x14ac:dyDescent="0.3">
      <c r="A54" s="7">
        <v>53</v>
      </c>
      <c r="B54" s="6" t="s">
        <v>4</v>
      </c>
      <c r="C54" s="5" t="s">
        <v>58</v>
      </c>
      <c r="D54" s="4" t="s">
        <v>57</v>
      </c>
      <c r="E54" s="4" t="s">
        <v>1</v>
      </c>
      <c r="F54" s="9" t="s">
        <v>27</v>
      </c>
      <c r="G54" s="58">
        <v>245</v>
      </c>
      <c r="H54" s="56">
        <f t="shared" si="0"/>
        <v>202.125</v>
      </c>
      <c r="I54" s="119"/>
      <c r="J54" s="119">
        <f t="shared" si="2"/>
        <v>0</v>
      </c>
      <c r="K54" s="8"/>
    </row>
    <row r="55" spans="1:11" ht="64.8" x14ac:dyDescent="0.3">
      <c r="A55" s="7">
        <v>54</v>
      </c>
      <c r="B55" s="6" t="s">
        <v>4</v>
      </c>
      <c r="C55" s="10" t="s">
        <v>56</v>
      </c>
      <c r="D55" s="4" t="s">
        <v>55</v>
      </c>
      <c r="E55" s="4" t="s">
        <v>28</v>
      </c>
      <c r="F55" s="9" t="s">
        <v>44</v>
      </c>
      <c r="G55" s="57">
        <v>280</v>
      </c>
      <c r="H55" s="56">
        <f t="shared" si="0"/>
        <v>231</v>
      </c>
      <c r="I55" s="119"/>
      <c r="J55" s="119">
        <f t="shared" si="2"/>
        <v>0</v>
      </c>
      <c r="K55" s="8"/>
    </row>
    <row r="56" spans="1:11" ht="31.2" x14ac:dyDescent="0.3">
      <c r="A56" s="7">
        <v>55</v>
      </c>
      <c r="B56" s="6" t="s">
        <v>4</v>
      </c>
      <c r="C56" s="5" t="s">
        <v>54</v>
      </c>
      <c r="D56" s="4" t="s">
        <v>53</v>
      </c>
      <c r="E56" s="4" t="s">
        <v>52</v>
      </c>
      <c r="F56" s="9" t="s">
        <v>51</v>
      </c>
      <c r="G56" s="58">
        <v>360</v>
      </c>
      <c r="H56" s="56">
        <f t="shared" si="0"/>
        <v>297.00000000000006</v>
      </c>
      <c r="I56" s="119"/>
      <c r="J56" s="119">
        <f t="shared" si="2"/>
        <v>0</v>
      </c>
      <c r="K56" s="8"/>
    </row>
    <row r="57" spans="1:11" ht="32.4" x14ac:dyDescent="0.3">
      <c r="A57" s="7">
        <v>56</v>
      </c>
      <c r="B57" s="6" t="s">
        <v>4</v>
      </c>
      <c r="C57" s="5" t="s">
        <v>50</v>
      </c>
      <c r="D57" s="4" t="s">
        <v>49</v>
      </c>
      <c r="E57" s="4" t="s">
        <v>1</v>
      </c>
      <c r="F57" s="9" t="s">
        <v>48</v>
      </c>
      <c r="G57" s="58">
        <v>320</v>
      </c>
      <c r="H57" s="56">
        <f t="shared" si="0"/>
        <v>264</v>
      </c>
      <c r="I57" s="119"/>
      <c r="J57" s="119">
        <f t="shared" si="2"/>
        <v>0</v>
      </c>
      <c r="K57" s="8"/>
    </row>
    <row r="58" spans="1:11" x14ac:dyDescent="0.3">
      <c r="A58" s="7">
        <v>57</v>
      </c>
      <c r="B58" s="6" t="s">
        <v>4</v>
      </c>
      <c r="C58" s="10" t="s">
        <v>47</v>
      </c>
      <c r="D58" s="4" t="s">
        <v>46</v>
      </c>
      <c r="E58" s="4" t="s">
        <v>45</v>
      </c>
      <c r="F58" s="9" t="s">
        <v>44</v>
      </c>
      <c r="G58" s="58">
        <v>245</v>
      </c>
      <c r="H58" s="56">
        <f t="shared" si="0"/>
        <v>202.125</v>
      </c>
      <c r="I58" s="119"/>
      <c r="J58" s="119">
        <f t="shared" si="2"/>
        <v>0</v>
      </c>
      <c r="K58" s="8"/>
    </row>
    <row r="59" spans="1:11" ht="31.2" x14ac:dyDescent="0.3">
      <c r="A59" s="7">
        <v>58</v>
      </c>
      <c r="B59" s="6" t="s">
        <v>4</v>
      </c>
      <c r="C59" s="5" t="s">
        <v>43</v>
      </c>
      <c r="D59" s="4" t="s">
        <v>42</v>
      </c>
      <c r="E59" s="4" t="s">
        <v>1</v>
      </c>
      <c r="F59" s="9" t="s">
        <v>31</v>
      </c>
      <c r="G59" s="58">
        <v>280</v>
      </c>
      <c r="H59" s="56">
        <f t="shared" si="0"/>
        <v>231</v>
      </c>
      <c r="I59" s="119"/>
      <c r="J59" s="119">
        <f t="shared" si="2"/>
        <v>0</v>
      </c>
      <c r="K59" s="8"/>
    </row>
    <row r="60" spans="1:11" ht="31.2" x14ac:dyDescent="0.3">
      <c r="A60" s="7">
        <v>59</v>
      </c>
      <c r="B60" s="6" t="s">
        <v>4</v>
      </c>
      <c r="C60" s="5" t="s">
        <v>41</v>
      </c>
      <c r="D60" s="4" t="s">
        <v>40</v>
      </c>
      <c r="E60" s="4" t="s">
        <v>1</v>
      </c>
      <c r="F60" s="9" t="s">
        <v>39</v>
      </c>
      <c r="G60" s="58">
        <v>245</v>
      </c>
      <c r="H60" s="56">
        <f t="shared" si="0"/>
        <v>202.125</v>
      </c>
      <c r="I60" s="119"/>
      <c r="J60" s="119">
        <f t="shared" si="2"/>
        <v>0</v>
      </c>
      <c r="K60" s="8"/>
    </row>
    <row r="61" spans="1:11" ht="46.8" x14ac:dyDescent="0.3">
      <c r="A61" s="7">
        <v>60</v>
      </c>
      <c r="B61" s="6" t="s">
        <v>4</v>
      </c>
      <c r="C61" s="10" t="s">
        <v>38</v>
      </c>
      <c r="D61" s="4" t="s">
        <v>37</v>
      </c>
      <c r="E61" s="4" t="s">
        <v>6</v>
      </c>
      <c r="F61" s="9" t="s">
        <v>5</v>
      </c>
      <c r="G61" s="58">
        <v>143</v>
      </c>
      <c r="H61" s="56">
        <f t="shared" si="0"/>
        <v>117.97500000000001</v>
      </c>
      <c r="I61" s="119"/>
      <c r="J61" s="119">
        <f t="shared" si="2"/>
        <v>0</v>
      </c>
      <c r="K61" s="8"/>
    </row>
    <row r="62" spans="1:11" ht="31.2" x14ac:dyDescent="0.3">
      <c r="A62" s="7">
        <v>61</v>
      </c>
      <c r="B62" s="6" t="s">
        <v>4</v>
      </c>
      <c r="C62" s="10" t="s">
        <v>36</v>
      </c>
      <c r="D62" s="4" t="s">
        <v>35</v>
      </c>
      <c r="E62" s="4" t="s">
        <v>1</v>
      </c>
      <c r="F62" s="9" t="s">
        <v>34</v>
      </c>
      <c r="G62" s="58">
        <v>210</v>
      </c>
      <c r="H62" s="56">
        <f t="shared" si="0"/>
        <v>173.25000000000003</v>
      </c>
      <c r="I62" s="119"/>
      <c r="J62" s="119">
        <f t="shared" si="2"/>
        <v>0</v>
      </c>
      <c r="K62" s="8"/>
    </row>
    <row r="63" spans="1:11" ht="31.2" x14ac:dyDescent="0.3">
      <c r="A63" s="7">
        <v>62</v>
      </c>
      <c r="B63" s="6" t="s">
        <v>4</v>
      </c>
      <c r="C63" s="5" t="s">
        <v>33</v>
      </c>
      <c r="D63" s="4" t="s">
        <v>32</v>
      </c>
      <c r="E63" s="4" t="s">
        <v>1</v>
      </c>
      <c r="F63" s="9" t="s">
        <v>31</v>
      </c>
      <c r="G63" s="58">
        <v>630</v>
      </c>
      <c r="H63" s="56">
        <f t="shared" si="0"/>
        <v>519.75</v>
      </c>
      <c r="I63" s="119"/>
      <c r="J63" s="119">
        <f t="shared" si="2"/>
        <v>0</v>
      </c>
      <c r="K63" s="8"/>
    </row>
    <row r="64" spans="1:11" ht="31.2" x14ac:dyDescent="0.3">
      <c r="A64" s="7">
        <v>63</v>
      </c>
      <c r="B64" s="6" t="s">
        <v>4</v>
      </c>
      <c r="C64" s="5" t="s">
        <v>30</v>
      </c>
      <c r="D64" s="4" t="s">
        <v>29</v>
      </c>
      <c r="E64" s="4" t="s">
        <v>28</v>
      </c>
      <c r="F64" s="9" t="s">
        <v>27</v>
      </c>
      <c r="G64" s="58">
        <v>320</v>
      </c>
      <c r="H64" s="56">
        <f t="shared" si="0"/>
        <v>264</v>
      </c>
      <c r="I64" s="119"/>
      <c r="J64" s="119">
        <f t="shared" si="2"/>
        <v>0</v>
      </c>
      <c r="K64" s="8"/>
    </row>
    <row r="65" spans="1:11" ht="32.4" x14ac:dyDescent="0.3">
      <c r="A65" s="7">
        <v>64</v>
      </c>
      <c r="B65" s="6" t="s">
        <v>4</v>
      </c>
      <c r="C65" s="5" t="s">
        <v>26</v>
      </c>
      <c r="D65" s="4" t="s">
        <v>25</v>
      </c>
      <c r="E65" s="4" t="s">
        <v>6</v>
      </c>
      <c r="F65" s="9" t="s">
        <v>24</v>
      </c>
      <c r="G65" s="58">
        <v>280</v>
      </c>
      <c r="H65" s="56">
        <f t="shared" si="0"/>
        <v>231</v>
      </c>
      <c r="I65" s="119"/>
      <c r="J65" s="119">
        <f t="shared" si="2"/>
        <v>0</v>
      </c>
      <c r="K65" s="8"/>
    </row>
    <row r="66" spans="1:11" ht="31.2" x14ac:dyDescent="0.3">
      <c r="A66" s="7">
        <v>65</v>
      </c>
      <c r="B66" s="6" t="s">
        <v>4</v>
      </c>
      <c r="C66" s="5" t="s">
        <v>23</v>
      </c>
      <c r="D66" s="4" t="s">
        <v>22</v>
      </c>
      <c r="E66" s="4" t="s">
        <v>1</v>
      </c>
      <c r="F66" s="9" t="s">
        <v>21</v>
      </c>
      <c r="G66" s="58">
        <v>221</v>
      </c>
      <c r="H66" s="56">
        <f t="shared" ref="H66:H139" si="3">G66*1.1*0.75</f>
        <v>182.32500000000002</v>
      </c>
      <c r="I66" s="119"/>
      <c r="J66" s="119">
        <f t="shared" ref="J66:J72" si="4">I66*H66</f>
        <v>0</v>
      </c>
      <c r="K66" s="8"/>
    </row>
    <row r="67" spans="1:11" ht="31.2" x14ac:dyDescent="0.3">
      <c r="A67" s="7">
        <v>66</v>
      </c>
      <c r="B67" s="6" t="s">
        <v>4</v>
      </c>
      <c r="C67" s="5" t="s">
        <v>20</v>
      </c>
      <c r="D67" s="4" t="s">
        <v>19</v>
      </c>
      <c r="E67" s="4" t="s">
        <v>1</v>
      </c>
      <c r="F67" s="9" t="s">
        <v>18</v>
      </c>
      <c r="G67" s="58">
        <v>329</v>
      </c>
      <c r="H67" s="56">
        <f t="shared" si="3"/>
        <v>271.42500000000001</v>
      </c>
      <c r="I67" s="119"/>
      <c r="J67" s="119">
        <f t="shared" si="4"/>
        <v>0</v>
      </c>
      <c r="K67" s="8"/>
    </row>
    <row r="68" spans="1:11" ht="31.2" x14ac:dyDescent="0.3">
      <c r="A68" s="30">
        <v>67</v>
      </c>
      <c r="B68" s="31" t="s">
        <v>4</v>
      </c>
      <c r="C68" s="32" t="s">
        <v>17</v>
      </c>
      <c r="D68" s="32" t="s">
        <v>16</v>
      </c>
      <c r="E68" s="32" t="s">
        <v>1</v>
      </c>
      <c r="F68" s="31" t="s">
        <v>15</v>
      </c>
      <c r="G68" s="72">
        <v>303</v>
      </c>
      <c r="H68" s="73">
        <f t="shared" si="3"/>
        <v>249.97500000000002</v>
      </c>
      <c r="I68" s="131"/>
      <c r="J68" s="120">
        <f t="shared" si="4"/>
        <v>0</v>
      </c>
      <c r="K68" s="139"/>
    </row>
    <row r="69" spans="1:11" ht="31.2" x14ac:dyDescent="0.3">
      <c r="A69" s="30">
        <v>68</v>
      </c>
      <c r="B69" s="31" t="s">
        <v>4</v>
      </c>
      <c r="C69" s="32" t="s">
        <v>14</v>
      </c>
      <c r="D69" s="32" t="s">
        <v>13</v>
      </c>
      <c r="E69" s="32" t="s">
        <v>1</v>
      </c>
      <c r="F69" s="31" t="s">
        <v>12</v>
      </c>
      <c r="G69" s="72">
        <v>280</v>
      </c>
      <c r="H69" s="73">
        <f t="shared" si="3"/>
        <v>231</v>
      </c>
      <c r="I69" s="131"/>
      <c r="J69" s="120">
        <f t="shared" si="4"/>
        <v>0</v>
      </c>
      <c r="K69" s="139"/>
    </row>
    <row r="70" spans="1:11" ht="16.2" customHeight="1" x14ac:dyDescent="0.3">
      <c r="A70" s="30">
        <v>69</v>
      </c>
      <c r="B70" s="31" t="s">
        <v>4</v>
      </c>
      <c r="C70" s="32" t="s">
        <v>11</v>
      </c>
      <c r="D70" s="32" t="s">
        <v>10</v>
      </c>
      <c r="E70" s="32" t="s">
        <v>1</v>
      </c>
      <c r="F70" s="31" t="s">
        <v>9</v>
      </c>
      <c r="G70" s="72">
        <v>280</v>
      </c>
      <c r="H70" s="73">
        <f t="shared" si="3"/>
        <v>231</v>
      </c>
      <c r="I70" s="131"/>
      <c r="J70" s="120">
        <f t="shared" si="4"/>
        <v>0</v>
      </c>
      <c r="K70" s="139"/>
    </row>
    <row r="71" spans="1:11" ht="46.8" x14ac:dyDescent="0.3">
      <c r="A71" s="30">
        <v>70</v>
      </c>
      <c r="B71" s="31" t="s">
        <v>4</v>
      </c>
      <c r="C71" s="32" t="s">
        <v>8</v>
      </c>
      <c r="D71" s="32" t="s">
        <v>7</v>
      </c>
      <c r="E71" s="32" t="s">
        <v>6</v>
      </c>
      <c r="F71" s="31" t="s">
        <v>5</v>
      </c>
      <c r="G71" s="72">
        <v>201</v>
      </c>
      <c r="H71" s="73">
        <f t="shared" si="3"/>
        <v>165.82500000000002</v>
      </c>
      <c r="I71" s="131"/>
      <c r="J71" s="120">
        <f t="shared" si="4"/>
        <v>0</v>
      </c>
      <c r="K71" s="139"/>
    </row>
    <row r="72" spans="1:11" ht="31.2" x14ac:dyDescent="0.3">
      <c r="A72" s="39">
        <v>71</v>
      </c>
      <c r="B72" s="40" t="s">
        <v>4</v>
      </c>
      <c r="C72" s="41" t="s">
        <v>3</v>
      </c>
      <c r="D72" s="41" t="s">
        <v>2</v>
      </c>
      <c r="E72" s="41" t="s">
        <v>1</v>
      </c>
      <c r="F72" s="40" t="s">
        <v>0</v>
      </c>
      <c r="G72" s="76">
        <v>260</v>
      </c>
      <c r="H72" s="77">
        <f t="shared" si="3"/>
        <v>214.5</v>
      </c>
      <c r="I72" s="121"/>
      <c r="J72" s="121">
        <f t="shared" si="4"/>
        <v>0</v>
      </c>
      <c r="K72" s="139"/>
    </row>
    <row r="73" spans="1:11" ht="42" customHeight="1" x14ac:dyDescent="0.3">
      <c r="A73" s="36" t="s">
        <v>474</v>
      </c>
      <c r="B73" s="145"/>
      <c r="C73" s="146"/>
      <c r="D73" s="146"/>
      <c r="E73" s="146"/>
      <c r="F73" s="146"/>
      <c r="G73" s="146"/>
      <c r="H73" s="146"/>
      <c r="I73" s="146"/>
      <c r="J73" s="146"/>
      <c r="K73" s="149"/>
    </row>
    <row r="74" spans="1:11" ht="22.2" x14ac:dyDescent="0.3">
      <c r="A74" s="86"/>
      <c r="B74" s="86"/>
      <c r="C74" s="102"/>
      <c r="D74" s="102"/>
      <c r="E74" s="102"/>
      <c r="F74" s="86"/>
      <c r="G74" s="89"/>
      <c r="H74" s="90" t="s">
        <v>473</v>
      </c>
      <c r="I74" s="122">
        <f>SUM(I2:I72)</f>
        <v>0</v>
      </c>
      <c r="J74" s="122">
        <f>SUM(J2:J72)</f>
        <v>0</v>
      </c>
      <c r="K74" s="107"/>
    </row>
    <row r="75" spans="1:11" ht="22.8" thickBot="1" x14ac:dyDescent="0.35">
      <c r="A75" s="93"/>
      <c r="B75" s="93"/>
      <c r="C75" s="104"/>
      <c r="D75" s="104"/>
      <c r="E75" s="104"/>
      <c r="F75" s="93"/>
      <c r="G75" s="96"/>
      <c r="H75" s="97"/>
      <c r="I75" s="123"/>
      <c r="J75" s="123"/>
      <c r="K75" s="108"/>
    </row>
    <row r="76" spans="1:11" ht="32.4" x14ac:dyDescent="0.3">
      <c r="A76" s="62">
        <v>1</v>
      </c>
      <c r="B76" s="63" t="s">
        <v>273</v>
      </c>
      <c r="C76" s="64" t="s">
        <v>342</v>
      </c>
      <c r="D76" s="65" t="s">
        <v>341</v>
      </c>
      <c r="E76" s="65" t="s">
        <v>45</v>
      </c>
      <c r="F76" s="66" t="s">
        <v>340</v>
      </c>
      <c r="G76" s="67">
        <v>225</v>
      </c>
      <c r="H76" s="68">
        <f t="shared" si="3"/>
        <v>185.62500000000003</v>
      </c>
      <c r="I76" s="124"/>
      <c r="J76" s="124">
        <f t="shared" ref="J76:J104" si="5">I76*H76</f>
        <v>0</v>
      </c>
      <c r="K76" s="69"/>
    </row>
    <row r="77" spans="1:11" ht="46.8" x14ac:dyDescent="0.3">
      <c r="A77" s="7">
        <v>2</v>
      </c>
      <c r="B77" s="6" t="s">
        <v>273</v>
      </c>
      <c r="C77" s="5" t="s">
        <v>339</v>
      </c>
      <c r="D77" s="4" t="s">
        <v>338</v>
      </c>
      <c r="E77" s="4" t="s">
        <v>105</v>
      </c>
      <c r="F77" s="9" t="s">
        <v>5</v>
      </c>
      <c r="G77" s="58">
        <v>261</v>
      </c>
      <c r="H77" s="56">
        <f t="shared" si="3"/>
        <v>215.32500000000002</v>
      </c>
      <c r="I77" s="119"/>
      <c r="J77" s="119">
        <f t="shared" si="5"/>
        <v>0</v>
      </c>
      <c r="K77" s="8"/>
    </row>
    <row r="78" spans="1:11" x14ac:dyDescent="0.3">
      <c r="A78" s="7">
        <v>3</v>
      </c>
      <c r="B78" s="6" t="s">
        <v>273</v>
      </c>
      <c r="C78" s="5" t="s">
        <v>337</v>
      </c>
      <c r="D78" s="4" t="s">
        <v>312</v>
      </c>
      <c r="E78" s="4" t="s">
        <v>28</v>
      </c>
      <c r="F78" s="9" t="s">
        <v>311</v>
      </c>
      <c r="G78" s="58">
        <v>207</v>
      </c>
      <c r="H78" s="56">
        <f t="shared" si="3"/>
        <v>170.77500000000001</v>
      </c>
      <c r="I78" s="119"/>
      <c r="J78" s="119">
        <f t="shared" si="5"/>
        <v>0</v>
      </c>
      <c r="K78" s="8"/>
    </row>
    <row r="79" spans="1:11" ht="31.2" x14ac:dyDescent="0.3">
      <c r="A79" s="7">
        <v>4</v>
      </c>
      <c r="B79" s="6" t="s">
        <v>273</v>
      </c>
      <c r="C79" s="5" t="s">
        <v>336</v>
      </c>
      <c r="D79" s="4" t="s">
        <v>335</v>
      </c>
      <c r="E79" s="4" t="s">
        <v>122</v>
      </c>
      <c r="F79" s="9" t="s">
        <v>12</v>
      </c>
      <c r="G79" s="58">
        <v>198</v>
      </c>
      <c r="H79" s="56">
        <f t="shared" si="3"/>
        <v>163.35000000000002</v>
      </c>
      <c r="I79" s="119"/>
      <c r="J79" s="119">
        <f t="shared" si="5"/>
        <v>0</v>
      </c>
      <c r="K79" s="8"/>
    </row>
    <row r="80" spans="1:11" ht="31.2" x14ac:dyDescent="0.3">
      <c r="A80" s="7">
        <v>5</v>
      </c>
      <c r="B80" s="6" t="s">
        <v>273</v>
      </c>
      <c r="C80" s="5" t="s">
        <v>334</v>
      </c>
      <c r="D80" s="4" t="s">
        <v>333</v>
      </c>
      <c r="E80" s="4" t="s">
        <v>122</v>
      </c>
      <c r="F80" s="9" t="s">
        <v>332</v>
      </c>
      <c r="G80" s="58">
        <v>315</v>
      </c>
      <c r="H80" s="56">
        <f t="shared" si="3"/>
        <v>259.875</v>
      </c>
      <c r="I80" s="119"/>
      <c r="J80" s="119">
        <f t="shared" si="5"/>
        <v>0</v>
      </c>
      <c r="K80" s="8"/>
    </row>
    <row r="81" spans="1:11" ht="46.8" x14ac:dyDescent="0.3">
      <c r="A81" s="7">
        <v>6</v>
      </c>
      <c r="B81" s="6" t="s">
        <v>273</v>
      </c>
      <c r="C81" s="5" t="s">
        <v>331</v>
      </c>
      <c r="D81" s="4" t="s">
        <v>330</v>
      </c>
      <c r="E81" s="4" t="s">
        <v>105</v>
      </c>
      <c r="F81" s="9" t="s">
        <v>5</v>
      </c>
      <c r="G81" s="58">
        <v>234</v>
      </c>
      <c r="H81" s="56">
        <f t="shared" si="3"/>
        <v>193.05</v>
      </c>
      <c r="I81" s="119"/>
      <c r="J81" s="119">
        <f t="shared" si="5"/>
        <v>0</v>
      </c>
      <c r="K81" s="8"/>
    </row>
    <row r="82" spans="1:11" ht="32.4" x14ac:dyDescent="0.3">
      <c r="A82" s="7">
        <v>7</v>
      </c>
      <c r="B82" s="6" t="s">
        <v>273</v>
      </c>
      <c r="C82" s="5" t="s">
        <v>329</v>
      </c>
      <c r="D82" s="29" t="s">
        <v>328</v>
      </c>
      <c r="E82" s="4" t="s">
        <v>122</v>
      </c>
      <c r="F82" s="9" t="s">
        <v>327</v>
      </c>
      <c r="G82" s="58">
        <v>225</v>
      </c>
      <c r="H82" s="56">
        <f t="shared" si="3"/>
        <v>185.62500000000003</v>
      </c>
      <c r="I82" s="119"/>
      <c r="J82" s="119">
        <f t="shared" si="5"/>
        <v>0</v>
      </c>
      <c r="K82" s="8"/>
    </row>
    <row r="83" spans="1:11" ht="32.4" x14ac:dyDescent="0.3">
      <c r="A83" s="7">
        <v>8</v>
      </c>
      <c r="B83" s="6" t="s">
        <v>273</v>
      </c>
      <c r="C83" s="5" t="s">
        <v>326</v>
      </c>
      <c r="D83" s="4" t="s">
        <v>325</v>
      </c>
      <c r="E83" s="4" t="s">
        <v>122</v>
      </c>
      <c r="F83" s="9" t="s">
        <v>320</v>
      </c>
      <c r="G83" s="58">
        <v>261</v>
      </c>
      <c r="H83" s="56">
        <f t="shared" si="3"/>
        <v>215.32500000000002</v>
      </c>
      <c r="I83" s="119"/>
      <c r="J83" s="119">
        <f t="shared" si="5"/>
        <v>0</v>
      </c>
      <c r="K83" s="8"/>
    </row>
    <row r="84" spans="1:11" ht="32.4" x14ac:dyDescent="0.3">
      <c r="A84" s="7">
        <v>9</v>
      </c>
      <c r="B84" s="6" t="s">
        <v>273</v>
      </c>
      <c r="C84" s="5" t="s">
        <v>324</v>
      </c>
      <c r="D84" s="4" t="s">
        <v>323</v>
      </c>
      <c r="E84" s="4" t="s">
        <v>122</v>
      </c>
      <c r="F84" s="9" t="s">
        <v>320</v>
      </c>
      <c r="G84" s="58">
        <v>261</v>
      </c>
      <c r="H84" s="56">
        <f t="shared" si="3"/>
        <v>215.32500000000002</v>
      </c>
      <c r="I84" s="119"/>
      <c r="J84" s="119">
        <f t="shared" si="5"/>
        <v>0</v>
      </c>
      <c r="K84" s="8"/>
    </row>
    <row r="85" spans="1:11" ht="32.4" x14ac:dyDescent="0.3">
      <c r="A85" s="7">
        <v>10</v>
      </c>
      <c r="B85" s="19" t="s">
        <v>273</v>
      </c>
      <c r="C85" s="5" t="s">
        <v>322</v>
      </c>
      <c r="D85" s="4" t="s">
        <v>321</v>
      </c>
      <c r="E85" s="4" t="s">
        <v>122</v>
      </c>
      <c r="F85" s="9" t="s">
        <v>320</v>
      </c>
      <c r="G85" s="58">
        <v>234</v>
      </c>
      <c r="H85" s="56">
        <f t="shared" si="3"/>
        <v>193.05</v>
      </c>
      <c r="I85" s="119"/>
      <c r="J85" s="119">
        <f t="shared" si="5"/>
        <v>0</v>
      </c>
      <c r="K85" s="8"/>
    </row>
    <row r="86" spans="1:11" ht="46.8" x14ac:dyDescent="0.3">
      <c r="A86" s="7">
        <v>11</v>
      </c>
      <c r="B86" s="6" t="s">
        <v>273</v>
      </c>
      <c r="C86" s="5" t="s">
        <v>319</v>
      </c>
      <c r="D86" s="4" t="s">
        <v>318</v>
      </c>
      <c r="E86" s="4" t="s">
        <v>317</v>
      </c>
      <c r="F86" s="9" t="s">
        <v>283</v>
      </c>
      <c r="G86" s="58">
        <v>252</v>
      </c>
      <c r="H86" s="56">
        <f t="shared" si="3"/>
        <v>207.90000000000003</v>
      </c>
      <c r="I86" s="119"/>
      <c r="J86" s="119">
        <f t="shared" si="5"/>
        <v>0</v>
      </c>
      <c r="K86" s="8"/>
    </row>
    <row r="87" spans="1:11" ht="31.2" x14ac:dyDescent="0.3">
      <c r="A87" s="7">
        <v>12</v>
      </c>
      <c r="B87" s="6" t="s">
        <v>273</v>
      </c>
      <c r="C87" s="5" t="s">
        <v>316</v>
      </c>
      <c r="D87" s="4" t="s">
        <v>315</v>
      </c>
      <c r="E87" s="4" t="s">
        <v>314</v>
      </c>
      <c r="F87" s="9" t="s">
        <v>292</v>
      </c>
      <c r="G87" s="58">
        <v>266</v>
      </c>
      <c r="H87" s="56">
        <f t="shared" si="3"/>
        <v>219.45000000000002</v>
      </c>
      <c r="I87" s="119"/>
      <c r="J87" s="119">
        <f t="shared" si="5"/>
        <v>0</v>
      </c>
      <c r="K87" s="8"/>
    </row>
    <row r="88" spans="1:11" ht="31.2" x14ac:dyDescent="0.3">
      <c r="A88" s="7">
        <v>13</v>
      </c>
      <c r="B88" s="6" t="s">
        <v>273</v>
      </c>
      <c r="C88" s="5" t="s">
        <v>313</v>
      </c>
      <c r="D88" s="4" t="s">
        <v>312</v>
      </c>
      <c r="E88" s="4" t="s">
        <v>293</v>
      </c>
      <c r="F88" s="9" t="s">
        <v>311</v>
      </c>
      <c r="G88" s="58">
        <v>199</v>
      </c>
      <c r="H88" s="56">
        <f t="shared" si="3"/>
        <v>164.17500000000001</v>
      </c>
      <c r="I88" s="119"/>
      <c r="J88" s="119">
        <f t="shared" si="5"/>
        <v>0</v>
      </c>
      <c r="K88" s="8"/>
    </row>
    <row r="89" spans="1:11" ht="31.2" x14ac:dyDescent="0.3">
      <c r="A89" s="7">
        <v>14</v>
      </c>
      <c r="B89" s="6" t="s">
        <v>273</v>
      </c>
      <c r="C89" s="10" t="s">
        <v>310</v>
      </c>
      <c r="D89" s="4" t="s">
        <v>309</v>
      </c>
      <c r="E89" s="4" t="s">
        <v>122</v>
      </c>
      <c r="F89" s="9" t="s">
        <v>308</v>
      </c>
      <c r="G89" s="58">
        <v>252</v>
      </c>
      <c r="H89" s="56">
        <f t="shared" si="3"/>
        <v>207.90000000000003</v>
      </c>
      <c r="I89" s="119"/>
      <c r="J89" s="119">
        <f t="shared" si="5"/>
        <v>0</v>
      </c>
      <c r="K89" s="8"/>
    </row>
    <row r="90" spans="1:11" ht="31.2" x14ac:dyDescent="0.3">
      <c r="A90" s="7">
        <v>15</v>
      </c>
      <c r="B90" s="6" t="s">
        <v>273</v>
      </c>
      <c r="C90" s="5" t="s">
        <v>307</v>
      </c>
      <c r="D90" s="4" t="s">
        <v>306</v>
      </c>
      <c r="E90" s="4" t="s">
        <v>65</v>
      </c>
      <c r="F90" s="9" t="s">
        <v>305</v>
      </c>
      <c r="G90" s="58">
        <v>213</v>
      </c>
      <c r="H90" s="56">
        <f t="shared" si="3"/>
        <v>175.72500000000002</v>
      </c>
      <c r="I90" s="119"/>
      <c r="J90" s="119">
        <f t="shared" si="5"/>
        <v>0</v>
      </c>
      <c r="K90" s="8"/>
    </row>
    <row r="91" spans="1:11" ht="46.8" x14ac:dyDescent="0.3">
      <c r="A91" s="7">
        <v>16</v>
      </c>
      <c r="B91" s="6" t="s">
        <v>273</v>
      </c>
      <c r="C91" s="5" t="s">
        <v>304</v>
      </c>
      <c r="D91" s="4" t="s">
        <v>303</v>
      </c>
      <c r="E91" s="4" t="s">
        <v>122</v>
      </c>
      <c r="F91" s="9" t="s">
        <v>27</v>
      </c>
      <c r="G91" s="58">
        <v>225</v>
      </c>
      <c r="H91" s="56">
        <f t="shared" si="3"/>
        <v>185.62500000000003</v>
      </c>
      <c r="I91" s="119"/>
      <c r="J91" s="119">
        <f t="shared" si="5"/>
        <v>0</v>
      </c>
      <c r="K91" s="8"/>
    </row>
    <row r="92" spans="1:11" ht="48.6" x14ac:dyDescent="0.3">
      <c r="A92" s="7">
        <v>17</v>
      </c>
      <c r="B92" s="6" t="s">
        <v>273</v>
      </c>
      <c r="C92" s="5" t="s">
        <v>302</v>
      </c>
      <c r="D92" s="4" t="s">
        <v>301</v>
      </c>
      <c r="E92" s="4" t="s">
        <v>45</v>
      </c>
      <c r="F92" s="9" t="s">
        <v>300</v>
      </c>
      <c r="G92" s="58">
        <v>135</v>
      </c>
      <c r="H92" s="56">
        <f t="shared" si="3"/>
        <v>111.375</v>
      </c>
      <c r="I92" s="119"/>
      <c r="J92" s="119">
        <f t="shared" si="5"/>
        <v>0</v>
      </c>
      <c r="K92" s="8"/>
    </row>
    <row r="93" spans="1:11" ht="31.2" x14ac:dyDescent="0.3">
      <c r="A93" s="7">
        <v>18</v>
      </c>
      <c r="B93" s="6" t="s">
        <v>273</v>
      </c>
      <c r="C93" s="5" t="s">
        <v>299</v>
      </c>
      <c r="D93" s="4" t="s">
        <v>298</v>
      </c>
      <c r="E93" s="4" t="s">
        <v>122</v>
      </c>
      <c r="F93" s="9" t="s">
        <v>12</v>
      </c>
      <c r="G93" s="58">
        <v>225</v>
      </c>
      <c r="H93" s="56">
        <f t="shared" si="3"/>
        <v>185.62500000000003</v>
      </c>
      <c r="I93" s="119"/>
      <c r="J93" s="119">
        <f t="shared" si="5"/>
        <v>0</v>
      </c>
      <c r="K93" s="8"/>
    </row>
    <row r="94" spans="1:11" s="24" customFormat="1" ht="62.4" x14ac:dyDescent="0.3">
      <c r="A94" s="7">
        <v>19</v>
      </c>
      <c r="B94" s="6" t="s">
        <v>273</v>
      </c>
      <c r="C94" s="10" t="s">
        <v>297</v>
      </c>
      <c r="D94" s="4" t="s">
        <v>296</v>
      </c>
      <c r="E94" s="4" t="s">
        <v>105</v>
      </c>
      <c r="F94" s="9" t="s">
        <v>5</v>
      </c>
      <c r="G94" s="58">
        <v>261</v>
      </c>
      <c r="H94" s="56">
        <f t="shared" si="3"/>
        <v>215.32500000000002</v>
      </c>
      <c r="I94" s="119"/>
      <c r="J94" s="119">
        <f t="shared" si="5"/>
        <v>0</v>
      </c>
      <c r="K94" s="8"/>
    </row>
    <row r="95" spans="1:11" s="24" customFormat="1" ht="31.2" x14ac:dyDescent="0.3">
      <c r="A95" s="7">
        <v>20</v>
      </c>
      <c r="B95" s="6" t="s">
        <v>273</v>
      </c>
      <c r="C95" s="5" t="s">
        <v>295</v>
      </c>
      <c r="D95" s="4" t="s">
        <v>294</v>
      </c>
      <c r="E95" s="4" t="s">
        <v>293</v>
      </c>
      <c r="F95" s="9" t="s">
        <v>292</v>
      </c>
      <c r="G95" s="58">
        <v>169</v>
      </c>
      <c r="H95" s="56">
        <f t="shared" si="3"/>
        <v>139.42500000000001</v>
      </c>
      <c r="I95" s="119"/>
      <c r="J95" s="119">
        <f t="shared" si="5"/>
        <v>0</v>
      </c>
      <c r="K95" s="8"/>
    </row>
    <row r="96" spans="1:11" s="24" customFormat="1" ht="46.8" x14ac:dyDescent="0.3">
      <c r="A96" s="7">
        <v>21</v>
      </c>
      <c r="B96" s="6" t="s">
        <v>273</v>
      </c>
      <c r="C96" s="5" t="s">
        <v>291</v>
      </c>
      <c r="D96" s="4" t="s">
        <v>290</v>
      </c>
      <c r="E96" s="4" t="s">
        <v>122</v>
      </c>
      <c r="F96" s="9" t="s">
        <v>283</v>
      </c>
      <c r="G96" s="58">
        <v>252</v>
      </c>
      <c r="H96" s="56">
        <f t="shared" si="3"/>
        <v>207.90000000000003</v>
      </c>
      <c r="I96" s="119"/>
      <c r="J96" s="119">
        <f t="shared" si="5"/>
        <v>0</v>
      </c>
      <c r="K96" s="8"/>
    </row>
    <row r="97" spans="1:11" s="24" customFormat="1" ht="78" x14ac:dyDescent="0.3">
      <c r="A97" s="7">
        <v>22</v>
      </c>
      <c r="B97" s="6" t="s">
        <v>273</v>
      </c>
      <c r="C97" s="5" t="s">
        <v>289</v>
      </c>
      <c r="D97" s="4" t="s">
        <v>288</v>
      </c>
      <c r="E97" s="4" t="s">
        <v>105</v>
      </c>
      <c r="F97" s="9" t="s">
        <v>5</v>
      </c>
      <c r="G97" s="58">
        <v>149</v>
      </c>
      <c r="H97" s="56">
        <f t="shared" si="3"/>
        <v>122.92500000000001</v>
      </c>
      <c r="I97" s="119"/>
      <c r="J97" s="119">
        <f t="shared" si="5"/>
        <v>0</v>
      </c>
      <c r="K97" s="8"/>
    </row>
    <row r="98" spans="1:11" s="24" customFormat="1" ht="48.6" x14ac:dyDescent="0.3">
      <c r="A98" s="7">
        <v>23</v>
      </c>
      <c r="B98" s="6" t="s">
        <v>273</v>
      </c>
      <c r="C98" s="10" t="s">
        <v>287</v>
      </c>
      <c r="D98" s="4" t="s">
        <v>286</v>
      </c>
      <c r="E98" s="4" t="s">
        <v>45</v>
      </c>
      <c r="F98" s="9" t="s">
        <v>234</v>
      </c>
      <c r="G98" s="58">
        <v>199</v>
      </c>
      <c r="H98" s="56">
        <f t="shared" si="3"/>
        <v>164.17500000000001</v>
      </c>
      <c r="I98" s="119"/>
      <c r="J98" s="119">
        <f t="shared" si="5"/>
        <v>0</v>
      </c>
      <c r="K98" s="8"/>
    </row>
    <row r="99" spans="1:11" s="24" customFormat="1" ht="46.8" x14ac:dyDescent="0.3">
      <c r="A99" s="7">
        <v>24</v>
      </c>
      <c r="B99" s="6" t="s">
        <v>273</v>
      </c>
      <c r="C99" s="5" t="s">
        <v>285</v>
      </c>
      <c r="D99" s="4" t="s">
        <v>284</v>
      </c>
      <c r="E99" s="4" t="s">
        <v>122</v>
      </c>
      <c r="F99" s="9" t="s">
        <v>283</v>
      </c>
      <c r="G99" s="60">
        <v>252</v>
      </c>
      <c r="H99" s="61">
        <f t="shared" si="3"/>
        <v>207.90000000000003</v>
      </c>
      <c r="I99" s="132"/>
      <c r="J99" s="119">
        <f t="shared" si="5"/>
        <v>0</v>
      </c>
      <c r="K99" s="8"/>
    </row>
    <row r="100" spans="1:11" s="24" customFormat="1" ht="46.8" x14ac:dyDescent="0.3">
      <c r="A100" s="30">
        <v>25</v>
      </c>
      <c r="B100" s="31" t="s">
        <v>273</v>
      </c>
      <c r="C100" s="32" t="s">
        <v>282</v>
      </c>
      <c r="D100" s="32" t="s">
        <v>281</v>
      </c>
      <c r="E100" s="32" t="s">
        <v>122</v>
      </c>
      <c r="F100" s="54" t="s">
        <v>270</v>
      </c>
      <c r="G100" s="72">
        <v>221</v>
      </c>
      <c r="H100" s="73">
        <f t="shared" si="3"/>
        <v>182.32500000000002</v>
      </c>
      <c r="I100" s="131"/>
      <c r="J100" s="120">
        <f t="shared" si="5"/>
        <v>0</v>
      </c>
      <c r="K100" s="139"/>
    </row>
    <row r="101" spans="1:11" s="24" customFormat="1" ht="31.2" x14ac:dyDescent="0.3">
      <c r="A101" s="30">
        <v>26</v>
      </c>
      <c r="B101" s="31" t="s">
        <v>273</v>
      </c>
      <c r="C101" s="32" t="s">
        <v>280</v>
      </c>
      <c r="D101" s="32" t="s">
        <v>279</v>
      </c>
      <c r="E101" s="32" t="s">
        <v>45</v>
      </c>
      <c r="F101" s="54" t="s">
        <v>278</v>
      </c>
      <c r="G101" s="72">
        <v>252</v>
      </c>
      <c r="H101" s="73">
        <f t="shared" si="3"/>
        <v>207.90000000000003</v>
      </c>
      <c r="I101" s="131"/>
      <c r="J101" s="120">
        <f t="shared" si="5"/>
        <v>0</v>
      </c>
      <c r="K101" s="139"/>
    </row>
    <row r="102" spans="1:11" s="24" customFormat="1" ht="48.6" customHeight="1" x14ac:dyDescent="0.3">
      <c r="A102" s="30">
        <v>27</v>
      </c>
      <c r="B102" s="31" t="s">
        <v>273</v>
      </c>
      <c r="C102" s="32" t="s">
        <v>277</v>
      </c>
      <c r="D102" s="32" t="s">
        <v>276</v>
      </c>
      <c r="E102" s="32" t="s">
        <v>45</v>
      </c>
      <c r="F102" s="54" t="s">
        <v>275</v>
      </c>
      <c r="G102" s="72">
        <v>221</v>
      </c>
      <c r="H102" s="73">
        <f t="shared" si="3"/>
        <v>182.32500000000002</v>
      </c>
      <c r="I102" s="131"/>
      <c r="J102" s="120">
        <f t="shared" si="5"/>
        <v>0</v>
      </c>
      <c r="K102" s="139"/>
    </row>
    <row r="103" spans="1:11" s="11" customFormat="1" ht="96.6" customHeight="1" x14ac:dyDescent="0.3">
      <c r="A103" s="30">
        <v>28</v>
      </c>
      <c r="B103" s="31" t="s">
        <v>273</v>
      </c>
      <c r="C103" s="32" t="s">
        <v>274</v>
      </c>
      <c r="D103" s="32" t="s">
        <v>271</v>
      </c>
      <c r="E103" s="32" t="s">
        <v>28</v>
      </c>
      <c r="F103" s="54" t="s">
        <v>270</v>
      </c>
      <c r="G103" s="72">
        <v>450</v>
      </c>
      <c r="H103" s="73">
        <f t="shared" si="3"/>
        <v>371.25000000000006</v>
      </c>
      <c r="I103" s="131"/>
      <c r="J103" s="120">
        <f t="shared" si="5"/>
        <v>0</v>
      </c>
      <c r="K103" s="139"/>
    </row>
    <row r="104" spans="1:11" s="11" customFormat="1" ht="96" customHeight="1" thickBot="1" x14ac:dyDescent="0.35">
      <c r="A104" s="33">
        <v>29</v>
      </c>
      <c r="B104" s="34" t="s">
        <v>273</v>
      </c>
      <c r="C104" s="35" t="s">
        <v>272</v>
      </c>
      <c r="D104" s="35" t="s">
        <v>271</v>
      </c>
      <c r="E104" s="35" t="s">
        <v>28</v>
      </c>
      <c r="F104" s="59" t="s">
        <v>270</v>
      </c>
      <c r="G104" s="74">
        <v>234</v>
      </c>
      <c r="H104" s="75">
        <f t="shared" si="3"/>
        <v>193.05</v>
      </c>
      <c r="I104" s="127"/>
      <c r="J104" s="125">
        <f t="shared" si="5"/>
        <v>0</v>
      </c>
      <c r="K104" s="139"/>
    </row>
    <row r="105" spans="1:11" ht="42" customHeight="1" x14ac:dyDescent="0.3">
      <c r="A105" s="36" t="s">
        <v>474</v>
      </c>
      <c r="B105" s="145"/>
      <c r="C105" s="146"/>
      <c r="D105" s="146"/>
      <c r="E105" s="146"/>
      <c r="F105" s="146"/>
      <c r="G105" s="146"/>
      <c r="H105" s="146"/>
      <c r="I105" s="146"/>
      <c r="J105" s="146"/>
      <c r="K105" s="147"/>
    </row>
    <row r="106" spans="1:11" ht="22.2" x14ac:dyDescent="0.3">
      <c r="A106" s="86"/>
      <c r="B106" s="86"/>
      <c r="C106" s="102"/>
      <c r="D106" s="102"/>
      <c r="E106" s="102"/>
      <c r="F106" s="86"/>
      <c r="G106" s="89"/>
      <c r="H106" s="90" t="s">
        <v>473</v>
      </c>
      <c r="I106" s="122">
        <f>SUM(I76:I104)</f>
        <v>0</v>
      </c>
      <c r="J106" s="122">
        <f>SUM(J76:J104)</f>
        <v>0</v>
      </c>
      <c r="K106" s="107"/>
    </row>
    <row r="107" spans="1:11" ht="22.8" thickBot="1" x14ac:dyDescent="0.35">
      <c r="A107" s="93"/>
      <c r="B107" s="93"/>
      <c r="C107" s="104"/>
      <c r="D107" s="104"/>
      <c r="E107" s="104"/>
      <c r="F107" s="93"/>
      <c r="G107" s="96"/>
      <c r="H107" s="97"/>
      <c r="I107" s="123"/>
      <c r="J107" s="123"/>
      <c r="K107" s="108"/>
    </row>
    <row r="108" spans="1:11" s="11" customFormat="1" ht="31.2" x14ac:dyDescent="0.3">
      <c r="A108" s="62">
        <v>1</v>
      </c>
      <c r="B108" s="63" t="s">
        <v>384</v>
      </c>
      <c r="C108" s="64" t="s">
        <v>416</v>
      </c>
      <c r="D108" s="65" t="s">
        <v>16</v>
      </c>
      <c r="E108" s="65" t="s">
        <v>52</v>
      </c>
      <c r="F108" s="66" t="s">
        <v>415</v>
      </c>
      <c r="G108" s="67">
        <v>225</v>
      </c>
      <c r="H108" s="68">
        <f t="shared" si="3"/>
        <v>185.62500000000003</v>
      </c>
      <c r="I108" s="124"/>
      <c r="J108" s="124">
        <f t="shared" ref="J108:J127" si="6">I108*H108</f>
        <v>0</v>
      </c>
      <c r="K108" s="69"/>
    </row>
    <row r="109" spans="1:11" s="11" customFormat="1" ht="31.2" x14ac:dyDescent="0.3">
      <c r="A109" s="7">
        <v>2</v>
      </c>
      <c r="B109" s="6" t="s">
        <v>384</v>
      </c>
      <c r="C109" s="5" t="s">
        <v>414</v>
      </c>
      <c r="D109" s="4" t="s">
        <v>409</v>
      </c>
      <c r="E109" s="4" t="s">
        <v>413</v>
      </c>
      <c r="F109" s="9" t="s">
        <v>15</v>
      </c>
      <c r="G109" s="58">
        <v>225</v>
      </c>
      <c r="H109" s="56">
        <f t="shared" si="3"/>
        <v>185.62500000000003</v>
      </c>
      <c r="I109" s="119"/>
      <c r="J109" s="124">
        <f t="shared" si="6"/>
        <v>0</v>
      </c>
      <c r="K109" s="8"/>
    </row>
    <row r="110" spans="1:11" s="11" customFormat="1" x14ac:dyDescent="0.3">
      <c r="A110" s="7">
        <v>3</v>
      </c>
      <c r="B110" s="6" t="s">
        <v>384</v>
      </c>
      <c r="C110" s="5" t="s">
        <v>412</v>
      </c>
      <c r="D110" s="4" t="s">
        <v>389</v>
      </c>
      <c r="E110" s="4" t="s">
        <v>105</v>
      </c>
      <c r="F110" s="9" t="s">
        <v>68</v>
      </c>
      <c r="G110" s="58">
        <v>221</v>
      </c>
      <c r="H110" s="56">
        <f t="shared" si="3"/>
        <v>182.32500000000002</v>
      </c>
      <c r="I110" s="119"/>
      <c r="J110" s="124">
        <f t="shared" si="6"/>
        <v>0</v>
      </c>
      <c r="K110" s="8"/>
    </row>
    <row r="111" spans="1:11" s="11" customFormat="1" ht="31.2" x14ac:dyDescent="0.3">
      <c r="A111" s="7">
        <v>4</v>
      </c>
      <c r="B111" s="6" t="s">
        <v>384</v>
      </c>
      <c r="C111" s="5" t="s">
        <v>411</v>
      </c>
      <c r="D111" s="4" t="s">
        <v>387</v>
      </c>
      <c r="E111" s="4" t="s">
        <v>105</v>
      </c>
      <c r="F111" s="9" t="s">
        <v>18</v>
      </c>
      <c r="G111" s="58">
        <v>252</v>
      </c>
      <c r="H111" s="56">
        <f t="shared" si="3"/>
        <v>207.90000000000003</v>
      </c>
      <c r="I111" s="119"/>
      <c r="J111" s="124">
        <f t="shared" si="6"/>
        <v>0</v>
      </c>
      <c r="K111" s="8"/>
    </row>
    <row r="112" spans="1:11" s="11" customFormat="1" ht="31.2" x14ac:dyDescent="0.3">
      <c r="A112" s="7">
        <v>5</v>
      </c>
      <c r="B112" s="6" t="s">
        <v>384</v>
      </c>
      <c r="C112" s="5" t="s">
        <v>410</v>
      </c>
      <c r="D112" s="4" t="s">
        <v>409</v>
      </c>
      <c r="E112" s="4" t="s">
        <v>6</v>
      </c>
      <c r="F112" s="9" t="s">
        <v>15</v>
      </c>
      <c r="G112" s="58">
        <v>280</v>
      </c>
      <c r="H112" s="56">
        <f t="shared" si="3"/>
        <v>231</v>
      </c>
      <c r="I112" s="119"/>
      <c r="J112" s="124">
        <f t="shared" si="6"/>
        <v>0</v>
      </c>
      <c r="K112" s="8"/>
    </row>
    <row r="113" spans="1:11" s="11" customFormat="1" ht="31.2" x14ac:dyDescent="0.3">
      <c r="A113" s="7">
        <v>6</v>
      </c>
      <c r="B113" s="6" t="s">
        <v>384</v>
      </c>
      <c r="C113" s="5" t="s">
        <v>408</v>
      </c>
      <c r="D113" s="4" t="s">
        <v>16</v>
      </c>
      <c r="E113" s="4" t="s">
        <v>105</v>
      </c>
      <c r="F113" s="9" t="s">
        <v>68</v>
      </c>
      <c r="G113" s="58">
        <v>221</v>
      </c>
      <c r="H113" s="56">
        <f t="shared" si="3"/>
        <v>182.32500000000002</v>
      </c>
      <c r="I113" s="119"/>
      <c r="J113" s="124">
        <f t="shared" si="6"/>
        <v>0</v>
      </c>
      <c r="K113" s="8"/>
    </row>
    <row r="114" spans="1:11" s="11" customFormat="1" ht="46.8" x14ac:dyDescent="0.3">
      <c r="A114" s="7">
        <v>7</v>
      </c>
      <c r="B114" s="6" t="s">
        <v>384</v>
      </c>
      <c r="C114" s="5" t="s">
        <v>407</v>
      </c>
      <c r="D114" s="4" t="s">
        <v>406</v>
      </c>
      <c r="E114" s="4" t="s">
        <v>105</v>
      </c>
      <c r="F114" s="9" t="s">
        <v>68</v>
      </c>
      <c r="G114" s="58">
        <v>180</v>
      </c>
      <c r="H114" s="56">
        <f t="shared" si="3"/>
        <v>148.50000000000003</v>
      </c>
      <c r="I114" s="119"/>
      <c r="J114" s="124">
        <f t="shared" si="6"/>
        <v>0</v>
      </c>
      <c r="K114" s="8"/>
    </row>
    <row r="115" spans="1:11" s="11" customFormat="1" ht="46.8" x14ac:dyDescent="0.3">
      <c r="A115" s="7">
        <v>8</v>
      </c>
      <c r="B115" s="6" t="s">
        <v>384</v>
      </c>
      <c r="C115" s="5" t="s">
        <v>405</v>
      </c>
      <c r="D115" s="4" t="s">
        <v>16</v>
      </c>
      <c r="E115" s="4" t="s">
        <v>105</v>
      </c>
      <c r="F115" s="9" t="s">
        <v>5</v>
      </c>
      <c r="G115" s="58">
        <v>288</v>
      </c>
      <c r="H115" s="56">
        <f t="shared" si="3"/>
        <v>237.60000000000002</v>
      </c>
      <c r="I115" s="119"/>
      <c r="J115" s="124">
        <f t="shared" si="6"/>
        <v>0</v>
      </c>
      <c r="K115" s="8"/>
    </row>
    <row r="116" spans="1:11" s="11" customFormat="1" ht="31.2" x14ac:dyDescent="0.3">
      <c r="A116" s="7">
        <v>9</v>
      </c>
      <c r="B116" s="6" t="s">
        <v>384</v>
      </c>
      <c r="C116" s="5" t="s">
        <v>404</v>
      </c>
      <c r="D116" s="4" t="s">
        <v>403</v>
      </c>
      <c r="E116" s="4" t="s">
        <v>45</v>
      </c>
      <c r="F116" s="9" t="s">
        <v>15</v>
      </c>
      <c r="G116" s="58">
        <v>180</v>
      </c>
      <c r="H116" s="56">
        <f t="shared" si="3"/>
        <v>148.50000000000003</v>
      </c>
      <c r="I116" s="119"/>
      <c r="J116" s="124">
        <f t="shared" si="6"/>
        <v>0</v>
      </c>
      <c r="K116" s="8"/>
    </row>
    <row r="117" spans="1:11" s="11" customFormat="1" ht="46.8" x14ac:dyDescent="0.3">
      <c r="A117" s="7">
        <v>10</v>
      </c>
      <c r="B117" s="6" t="s">
        <v>384</v>
      </c>
      <c r="C117" s="5" t="s">
        <v>402</v>
      </c>
      <c r="D117" s="4" t="s">
        <v>382</v>
      </c>
      <c r="E117" s="4" t="s">
        <v>105</v>
      </c>
      <c r="F117" s="9" t="s">
        <v>5</v>
      </c>
      <c r="G117" s="58">
        <v>180</v>
      </c>
      <c r="H117" s="56">
        <f t="shared" si="3"/>
        <v>148.50000000000003</v>
      </c>
      <c r="I117" s="119"/>
      <c r="J117" s="124">
        <f t="shared" si="6"/>
        <v>0</v>
      </c>
      <c r="K117" s="8"/>
    </row>
    <row r="118" spans="1:11" s="11" customFormat="1" ht="46.8" x14ac:dyDescent="0.3">
      <c r="A118" s="7">
        <v>11</v>
      </c>
      <c r="B118" s="6" t="s">
        <v>384</v>
      </c>
      <c r="C118" s="10" t="s">
        <v>401</v>
      </c>
      <c r="D118" s="4" t="s">
        <v>389</v>
      </c>
      <c r="E118" s="4" t="s">
        <v>122</v>
      </c>
      <c r="F118" s="9" t="s">
        <v>5</v>
      </c>
      <c r="G118" s="58">
        <v>225</v>
      </c>
      <c r="H118" s="56">
        <f t="shared" si="3"/>
        <v>185.62500000000003</v>
      </c>
      <c r="I118" s="119"/>
      <c r="J118" s="124">
        <f t="shared" si="6"/>
        <v>0</v>
      </c>
      <c r="K118" s="8"/>
    </row>
    <row r="119" spans="1:11" s="11" customFormat="1" ht="31.2" x14ac:dyDescent="0.3">
      <c r="A119" s="7">
        <v>12</v>
      </c>
      <c r="B119" s="6" t="s">
        <v>384</v>
      </c>
      <c r="C119" s="5" t="s">
        <v>400</v>
      </c>
      <c r="D119" s="4" t="s">
        <v>399</v>
      </c>
      <c r="E119" s="4" t="s">
        <v>105</v>
      </c>
      <c r="F119" s="9" t="s">
        <v>18</v>
      </c>
      <c r="G119" s="58">
        <v>261</v>
      </c>
      <c r="H119" s="56">
        <f t="shared" si="3"/>
        <v>215.32500000000002</v>
      </c>
      <c r="I119" s="119"/>
      <c r="J119" s="124">
        <f t="shared" si="6"/>
        <v>0</v>
      </c>
      <c r="K119" s="8"/>
    </row>
    <row r="120" spans="1:11" s="11" customFormat="1" ht="31.2" x14ac:dyDescent="0.3">
      <c r="A120" s="7">
        <v>13</v>
      </c>
      <c r="B120" s="6" t="s">
        <v>384</v>
      </c>
      <c r="C120" s="5" t="s">
        <v>398</v>
      </c>
      <c r="D120" s="4" t="s">
        <v>385</v>
      </c>
      <c r="E120" s="4" t="s">
        <v>6</v>
      </c>
      <c r="F120" s="9" t="s">
        <v>270</v>
      </c>
      <c r="G120" s="58">
        <v>266</v>
      </c>
      <c r="H120" s="56">
        <f t="shared" si="3"/>
        <v>219.45000000000002</v>
      </c>
      <c r="I120" s="119"/>
      <c r="J120" s="124">
        <f t="shared" si="6"/>
        <v>0</v>
      </c>
      <c r="K120" s="8"/>
    </row>
    <row r="121" spans="1:11" s="11" customFormat="1" ht="38.4" customHeight="1" x14ac:dyDescent="0.3">
      <c r="A121" s="7">
        <v>14</v>
      </c>
      <c r="B121" s="6" t="s">
        <v>384</v>
      </c>
      <c r="C121" s="5" t="s">
        <v>397</v>
      </c>
      <c r="D121" s="4" t="s">
        <v>396</v>
      </c>
      <c r="E121" s="4" t="s">
        <v>28</v>
      </c>
      <c r="F121" s="9" t="s">
        <v>395</v>
      </c>
      <c r="G121" s="58">
        <v>266</v>
      </c>
      <c r="H121" s="56">
        <f t="shared" si="3"/>
        <v>219.45000000000002</v>
      </c>
      <c r="I121" s="119"/>
      <c r="J121" s="124">
        <f t="shared" si="6"/>
        <v>0</v>
      </c>
      <c r="K121" s="8"/>
    </row>
    <row r="122" spans="1:11" s="11" customFormat="1" ht="46.8" x14ac:dyDescent="0.3">
      <c r="A122" s="7">
        <v>15</v>
      </c>
      <c r="B122" s="6" t="s">
        <v>384</v>
      </c>
      <c r="C122" s="5" t="s">
        <v>394</v>
      </c>
      <c r="D122" s="4" t="s">
        <v>393</v>
      </c>
      <c r="E122" s="4" t="s">
        <v>105</v>
      </c>
      <c r="F122" s="9" t="s">
        <v>5</v>
      </c>
      <c r="G122" s="58">
        <v>252</v>
      </c>
      <c r="H122" s="56">
        <f t="shared" si="3"/>
        <v>207.90000000000003</v>
      </c>
      <c r="I122" s="119"/>
      <c r="J122" s="124">
        <f t="shared" si="6"/>
        <v>0</v>
      </c>
      <c r="K122" s="8"/>
    </row>
    <row r="123" spans="1:11" s="11" customFormat="1" ht="16.2" customHeight="1" x14ac:dyDescent="0.3">
      <c r="A123" s="30">
        <v>16</v>
      </c>
      <c r="B123" s="31" t="s">
        <v>384</v>
      </c>
      <c r="C123" s="32" t="s">
        <v>392</v>
      </c>
      <c r="D123" s="32" t="s">
        <v>391</v>
      </c>
      <c r="E123" s="32" t="s">
        <v>6</v>
      </c>
      <c r="F123" s="31" t="s">
        <v>68</v>
      </c>
      <c r="G123" s="72">
        <v>252</v>
      </c>
      <c r="H123" s="73">
        <f t="shared" si="3"/>
        <v>207.90000000000003</v>
      </c>
      <c r="I123" s="131"/>
      <c r="J123" s="126">
        <f t="shared" si="6"/>
        <v>0</v>
      </c>
      <c r="K123" s="139"/>
    </row>
    <row r="124" spans="1:11" s="11" customFormat="1" ht="46.8" customHeight="1" x14ac:dyDescent="0.3">
      <c r="A124" s="30">
        <v>17</v>
      </c>
      <c r="B124" s="36" t="s">
        <v>384</v>
      </c>
      <c r="C124" s="32" t="s">
        <v>390</v>
      </c>
      <c r="D124" s="32" t="s">
        <v>389</v>
      </c>
      <c r="E124" s="32" t="s">
        <v>105</v>
      </c>
      <c r="F124" s="31" t="s">
        <v>68</v>
      </c>
      <c r="G124" s="72">
        <v>252</v>
      </c>
      <c r="H124" s="73">
        <f t="shared" si="3"/>
        <v>207.90000000000003</v>
      </c>
      <c r="I124" s="131"/>
      <c r="J124" s="126">
        <f t="shared" si="6"/>
        <v>0</v>
      </c>
      <c r="K124" s="139"/>
    </row>
    <row r="125" spans="1:11" s="11" customFormat="1" ht="31.2" x14ac:dyDescent="0.3">
      <c r="A125" s="30">
        <v>18</v>
      </c>
      <c r="B125" s="31" t="s">
        <v>384</v>
      </c>
      <c r="C125" s="32" t="s">
        <v>388</v>
      </c>
      <c r="D125" s="32" t="s">
        <v>387</v>
      </c>
      <c r="E125" s="32" t="s">
        <v>105</v>
      </c>
      <c r="F125" s="31" t="s">
        <v>18</v>
      </c>
      <c r="G125" s="72">
        <v>199</v>
      </c>
      <c r="H125" s="73">
        <f t="shared" si="3"/>
        <v>164.17500000000001</v>
      </c>
      <c r="I125" s="131"/>
      <c r="J125" s="126">
        <f t="shared" si="6"/>
        <v>0</v>
      </c>
      <c r="K125" s="139"/>
    </row>
    <row r="126" spans="1:11" s="11" customFormat="1" ht="31.2" x14ac:dyDescent="0.3">
      <c r="A126" s="30">
        <v>19</v>
      </c>
      <c r="B126" s="31" t="s">
        <v>384</v>
      </c>
      <c r="C126" s="32" t="s">
        <v>386</v>
      </c>
      <c r="D126" s="32" t="s">
        <v>385</v>
      </c>
      <c r="E126" s="32" t="s">
        <v>6</v>
      </c>
      <c r="F126" s="31" t="s">
        <v>270</v>
      </c>
      <c r="G126" s="72">
        <v>252</v>
      </c>
      <c r="H126" s="73">
        <f t="shared" si="3"/>
        <v>207.90000000000003</v>
      </c>
      <c r="I126" s="131"/>
      <c r="J126" s="126">
        <f t="shared" si="6"/>
        <v>0</v>
      </c>
      <c r="K126" s="139"/>
    </row>
    <row r="127" spans="1:11" s="11" customFormat="1" ht="47.4" thickBot="1" x14ac:dyDescent="0.35">
      <c r="A127" s="33">
        <v>20</v>
      </c>
      <c r="B127" s="34" t="s">
        <v>384</v>
      </c>
      <c r="C127" s="35" t="s">
        <v>383</v>
      </c>
      <c r="D127" s="35" t="s">
        <v>382</v>
      </c>
      <c r="E127" s="35" t="s">
        <v>105</v>
      </c>
      <c r="F127" s="34" t="s">
        <v>5</v>
      </c>
      <c r="G127" s="74">
        <v>250</v>
      </c>
      <c r="H127" s="75">
        <f t="shared" si="3"/>
        <v>206.25</v>
      </c>
      <c r="I127" s="127"/>
      <c r="J127" s="127">
        <f t="shared" si="6"/>
        <v>0</v>
      </c>
      <c r="K127" s="139"/>
    </row>
    <row r="128" spans="1:11" ht="42" customHeight="1" x14ac:dyDescent="0.3">
      <c r="A128" s="36" t="s">
        <v>474</v>
      </c>
      <c r="B128" s="145"/>
      <c r="C128" s="146"/>
      <c r="D128" s="146"/>
      <c r="E128" s="146"/>
      <c r="F128" s="146"/>
      <c r="G128" s="146"/>
      <c r="H128" s="146"/>
      <c r="I128" s="146"/>
      <c r="J128" s="146"/>
      <c r="K128" s="147"/>
    </row>
    <row r="129" spans="1:11" ht="22.2" x14ac:dyDescent="0.3">
      <c r="A129" s="86"/>
      <c r="B129" s="86"/>
      <c r="C129" s="102"/>
      <c r="D129" s="102"/>
      <c r="E129" s="102"/>
      <c r="F129" s="86"/>
      <c r="G129" s="89"/>
      <c r="H129" s="90" t="s">
        <v>473</v>
      </c>
      <c r="I129" s="122">
        <f>SUM(I108:I127)</f>
        <v>0</v>
      </c>
      <c r="J129" s="122">
        <f>SUM(J108:J127)</f>
        <v>0</v>
      </c>
      <c r="K129" s="107"/>
    </row>
    <row r="130" spans="1:11" s="11" customFormat="1" ht="22.2" x14ac:dyDescent="0.3">
      <c r="A130" s="86"/>
      <c r="B130" s="86"/>
      <c r="C130" s="102"/>
      <c r="D130" s="102"/>
      <c r="E130" s="102"/>
      <c r="F130" s="86"/>
      <c r="G130" s="89"/>
      <c r="H130" s="90"/>
      <c r="I130" s="122"/>
      <c r="J130" s="122"/>
      <c r="K130" s="107"/>
    </row>
    <row r="131" spans="1:11" s="11" customFormat="1" ht="22.8" thickBot="1" x14ac:dyDescent="0.35">
      <c r="A131" s="93"/>
      <c r="B131" s="93"/>
      <c r="C131" s="104"/>
      <c r="D131" s="104"/>
      <c r="E131" s="104"/>
      <c r="F131" s="93"/>
      <c r="G131" s="96"/>
      <c r="H131" s="97"/>
      <c r="I131" s="123"/>
      <c r="J131" s="123"/>
      <c r="K131" s="108"/>
    </row>
    <row r="132" spans="1:11" s="11" customFormat="1" ht="46.8" x14ac:dyDescent="0.3">
      <c r="A132" s="62">
        <v>1</v>
      </c>
      <c r="B132" s="63" t="s">
        <v>346</v>
      </c>
      <c r="C132" s="106" t="s">
        <v>381</v>
      </c>
      <c r="D132" s="65" t="s">
        <v>380</v>
      </c>
      <c r="E132" s="65" t="s">
        <v>105</v>
      </c>
      <c r="F132" s="66" t="s">
        <v>370</v>
      </c>
      <c r="G132" s="67">
        <v>236</v>
      </c>
      <c r="H132" s="68">
        <f t="shared" si="3"/>
        <v>194.70000000000002</v>
      </c>
      <c r="I132" s="124"/>
      <c r="J132" s="124">
        <f t="shared" ref="J132:J150" si="7">I132*H132</f>
        <v>0</v>
      </c>
      <c r="K132" s="69"/>
    </row>
    <row r="133" spans="1:11" s="11" customFormat="1" ht="31.2" x14ac:dyDescent="0.3">
      <c r="A133" s="7">
        <v>2</v>
      </c>
      <c r="B133" s="6" t="s">
        <v>346</v>
      </c>
      <c r="C133" s="10" t="s">
        <v>379</v>
      </c>
      <c r="D133" s="4" t="s">
        <v>378</v>
      </c>
      <c r="E133" s="4" t="s">
        <v>122</v>
      </c>
      <c r="F133" s="9" t="s">
        <v>377</v>
      </c>
      <c r="G133" s="58">
        <v>288</v>
      </c>
      <c r="H133" s="56">
        <f t="shared" si="3"/>
        <v>237.60000000000002</v>
      </c>
      <c r="I133" s="119"/>
      <c r="J133" s="124">
        <f t="shared" si="7"/>
        <v>0</v>
      </c>
      <c r="K133" s="8"/>
    </row>
    <row r="134" spans="1:11" s="11" customFormat="1" ht="31.2" x14ac:dyDescent="0.3">
      <c r="A134" s="7">
        <v>3</v>
      </c>
      <c r="B134" s="6" t="s">
        <v>346</v>
      </c>
      <c r="C134" s="5" t="s">
        <v>376</v>
      </c>
      <c r="D134" s="4" t="s">
        <v>354</v>
      </c>
      <c r="E134" s="4" t="s">
        <v>105</v>
      </c>
      <c r="F134" s="9" t="s">
        <v>353</v>
      </c>
      <c r="G134" s="58">
        <v>225</v>
      </c>
      <c r="H134" s="56">
        <f t="shared" si="3"/>
        <v>185.62500000000003</v>
      </c>
      <c r="I134" s="119"/>
      <c r="J134" s="124">
        <f t="shared" si="7"/>
        <v>0</v>
      </c>
      <c r="K134" s="8"/>
    </row>
    <row r="135" spans="1:11" s="11" customFormat="1" x14ac:dyDescent="0.3">
      <c r="A135" s="7">
        <v>4</v>
      </c>
      <c r="B135" s="6" t="s">
        <v>346</v>
      </c>
      <c r="C135" s="10" t="s">
        <v>375</v>
      </c>
      <c r="D135" s="4" t="s">
        <v>374</v>
      </c>
      <c r="E135" s="4" t="s">
        <v>105</v>
      </c>
      <c r="F135" s="9" t="s">
        <v>373</v>
      </c>
      <c r="G135" s="58">
        <v>225</v>
      </c>
      <c r="H135" s="56">
        <f t="shared" si="3"/>
        <v>185.62500000000003</v>
      </c>
      <c r="I135" s="119"/>
      <c r="J135" s="124">
        <f t="shared" si="7"/>
        <v>0</v>
      </c>
      <c r="K135" s="8"/>
    </row>
    <row r="136" spans="1:11" s="11" customFormat="1" ht="46.8" x14ac:dyDescent="0.3">
      <c r="A136" s="7">
        <v>5</v>
      </c>
      <c r="B136" s="6" t="s">
        <v>346</v>
      </c>
      <c r="C136" s="10" t="s">
        <v>372</v>
      </c>
      <c r="D136" s="4" t="s">
        <v>371</v>
      </c>
      <c r="E136" s="4" t="s">
        <v>105</v>
      </c>
      <c r="F136" s="9" t="s">
        <v>370</v>
      </c>
      <c r="G136" s="58">
        <v>224</v>
      </c>
      <c r="H136" s="56">
        <f t="shared" si="3"/>
        <v>184.8</v>
      </c>
      <c r="I136" s="119"/>
      <c r="J136" s="124">
        <f t="shared" si="7"/>
        <v>0</v>
      </c>
      <c r="K136" s="8"/>
    </row>
    <row r="137" spans="1:11" s="11" customFormat="1" ht="32.4" x14ac:dyDescent="0.3">
      <c r="A137" s="7">
        <v>6</v>
      </c>
      <c r="B137" s="6" t="s">
        <v>346</v>
      </c>
      <c r="C137" s="5" t="s">
        <v>369</v>
      </c>
      <c r="D137" s="4" t="s">
        <v>354</v>
      </c>
      <c r="E137" s="4" t="s">
        <v>105</v>
      </c>
      <c r="F137" s="9" t="s">
        <v>353</v>
      </c>
      <c r="G137" s="58">
        <v>252</v>
      </c>
      <c r="H137" s="56">
        <f t="shared" si="3"/>
        <v>207.90000000000003</v>
      </c>
      <c r="I137" s="119"/>
      <c r="J137" s="124">
        <f t="shared" si="7"/>
        <v>0</v>
      </c>
      <c r="K137" s="8"/>
    </row>
    <row r="138" spans="1:11" s="11" customFormat="1" ht="32.4" x14ac:dyDescent="0.3">
      <c r="A138" s="7">
        <v>7</v>
      </c>
      <c r="B138" s="6" t="s">
        <v>346</v>
      </c>
      <c r="C138" s="5" t="s">
        <v>368</v>
      </c>
      <c r="D138" s="4" t="s">
        <v>354</v>
      </c>
      <c r="E138" s="4" t="s">
        <v>105</v>
      </c>
      <c r="F138" s="9" t="s">
        <v>353</v>
      </c>
      <c r="G138" s="58">
        <v>225</v>
      </c>
      <c r="H138" s="56">
        <f t="shared" si="3"/>
        <v>185.62500000000003</v>
      </c>
      <c r="I138" s="119"/>
      <c r="J138" s="124">
        <f t="shared" si="7"/>
        <v>0</v>
      </c>
      <c r="K138" s="8"/>
    </row>
    <row r="139" spans="1:11" s="11" customFormat="1" ht="31.2" x14ac:dyDescent="0.3">
      <c r="A139" s="7">
        <v>8</v>
      </c>
      <c r="B139" s="6" t="s">
        <v>346</v>
      </c>
      <c r="C139" s="5" t="s">
        <v>367</v>
      </c>
      <c r="D139" s="4" t="s">
        <v>366</v>
      </c>
      <c r="E139" s="4" t="s">
        <v>28</v>
      </c>
      <c r="F139" s="9" t="s">
        <v>365</v>
      </c>
      <c r="G139" s="58">
        <v>252</v>
      </c>
      <c r="H139" s="56">
        <f t="shared" si="3"/>
        <v>207.90000000000003</v>
      </c>
      <c r="I139" s="119"/>
      <c r="J139" s="124">
        <f t="shared" si="7"/>
        <v>0</v>
      </c>
      <c r="K139" s="8"/>
    </row>
    <row r="140" spans="1:11" s="11" customFormat="1" ht="32.4" x14ac:dyDescent="0.3">
      <c r="A140" s="7">
        <v>9</v>
      </c>
      <c r="B140" s="6" t="s">
        <v>346</v>
      </c>
      <c r="C140" s="5" t="s">
        <v>364</v>
      </c>
      <c r="D140" s="4" t="s">
        <v>354</v>
      </c>
      <c r="E140" s="4" t="s">
        <v>105</v>
      </c>
      <c r="F140" s="9" t="s">
        <v>353</v>
      </c>
      <c r="G140" s="58">
        <v>285</v>
      </c>
      <c r="H140" s="56">
        <f t="shared" ref="H140:H150" si="8">G140*1.1*0.75</f>
        <v>235.125</v>
      </c>
      <c r="I140" s="119"/>
      <c r="J140" s="124">
        <f t="shared" si="7"/>
        <v>0</v>
      </c>
      <c r="K140" s="8"/>
    </row>
    <row r="141" spans="1:11" s="11" customFormat="1" ht="31.2" x14ac:dyDescent="0.3">
      <c r="A141" s="7">
        <v>10</v>
      </c>
      <c r="B141" s="6" t="s">
        <v>346</v>
      </c>
      <c r="C141" s="5" t="s">
        <v>363</v>
      </c>
      <c r="D141" s="4" t="s">
        <v>354</v>
      </c>
      <c r="E141" s="4" t="s">
        <v>105</v>
      </c>
      <c r="F141" s="9" t="s">
        <v>353</v>
      </c>
      <c r="G141" s="58">
        <v>495</v>
      </c>
      <c r="H141" s="56">
        <f t="shared" si="8"/>
        <v>408.375</v>
      </c>
      <c r="I141" s="119"/>
      <c r="J141" s="124">
        <f t="shared" si="7"/>
        <v>0</v>
      </c>
      <c r="K141" s="8"/>
    </row>
    <row r="142" spans="1:11" s="11" customFormat="1" ht="31.2" x14ac:dyDescent="0.3">
      <c r="A142" s="7">
        <v>11</v>
      </c>
      <c r="B142" s="6" t="s">
        <v>346</v>
      </c>
      <c r="C142" s="5" t="s">
        <v>362</v>
      </c>
      <c r="D142" s="4" t="s">
        <v>361</v>
      </c>
      <c r="E142" s="4" t="s">
        <v>45</v>
      </c>
      <c r="F142" s="9" t="s">
        <v>360</v>
      </c>
      <c r="G142" s="58">
        <v>537</v>
      </c>
      <c r="H142" s="56">
        <f t="shared" si="8"/>
        <v>443.02500000000003</v>
      </c>
      <c r="I142" s="119"/>
      <c r="J142" s="124">
        <f t="shared" si="7"/>
        <v>0</v>
      </c>
      <c r="K142" s="8"/>
    </row>
    <row r="143" spans="1:11" s="11" customFormat="1" ht="34.799999999999997" customHeight="1" x14ac:dyDescent="0.3">
      <c r="A143" s="7">
        <v>12</v>
      </c>
      <c r="B143" s="6" t="s">
        <v>346</v>
      </c>
      <c r="C143" s="5" t="s">
        <v>359</v>
      </c>
      <c r="D143" s="4" t="s">
        <v>348</v>
      </c>
      <c r="E143" s="4" t="s">
        <v>6</v>
      </c>
      <c r="F143" s="9" t="s">
        <v>347</v>
      </c>
      <c r="G143" s="58">
        <v>288</v>
      </c>
      <c r="H143" s="56">
        <f t="shared" si="8"/>
        <v>237.60000000000002</v>
      </c>
      <c r="I143" s="119"/>
      <c r="J143" s="124">
        <f t="shared" si="7"/>
        <v>0</v>
      </c>
      <c r="K143" s="8"/>
    </row>
    <row r="144" spans="1:11" s="11" customFormat="1" ht="32.4" x14ac:dyDescent="0.3">
      <c r="A144" s="7">
        <v>13</v>
      </c>
      <c r="B144" s="6" t="s">
        <v>346</v>
      </c>
      <c r="C144" s="5" t="s">
        <v>358</v>
      </c>
      <c r="D144" s="4" t="s">
        <v>348</v>
      </c>
      <c r="E144" s="4" t="s">
        <v>6</v>
      </c>
      <c r="F144" s="9" t="s">
        <v>347</v>
      </c>
      <c r="G144" s="58">
        <v>198</v>
      </c>
      <c r="H144" s="56">
        <f t="shared" si="8"/>
        <v>163.35000000000002</v>
      </c>
      <c r="I144" s="119"/>
      <c r="J144" s="124">
        <f t="shared" si="7"/>
        <v>0</v>
      </c>
      <c r="K144" s="8"/>
    </row>
    <row r="145" spans="1:11" s="11" customFormat="1" ht="46.8" x14ac:dyDescent="0.3">
      <c r="A145" s="7">
        <v>14</v>
      </c>
      <c r="B145" s="6" t="s">
        <v>346</v>
      </c>
      <c r="C145" s="5" t="s">
        <v>357</v>
      </c>
      <c r="D145" s="4" t="s">
        <v>344</v>
      </c>
      <c r="E145" s="4" t="s">
        <v>105</v>
      </c>
      <c r="F145" s="9" t="s">
        <v>343</v>
      </c>
      <c r="G145" s="58">
        <v>225</v>
      </c>
      <c r="H145" s="56">
        <f t="shared" si="8"/>
        <v>185.62500000000003</v>
      </c>
      <c r="I145" s="132"/>
      <c r="J145" s="124">
        <f t="shared" si="7"/>
        <v>0</v>
      </c>
      <c r="K145" s="8"/>
    </row>
    <row r="146" spans="1:11" s="11" customFormat="1" ht="67.8" customHeight="1" x14ac:dyDescent="0.3">
      <c r="A146" s="30">
        <v>15</v>
      </c>
      <c r="B146" s="31" t="s">
        <v>346</v>
      </c>
      <c r="C146" s="32" t="s">
        <v>356</v>
      </c>
      <c r="D146" s="32" t="s">
        <v>344</v>
      </c>
      <c r="E146" s="32" t="s">
        <v>105</v>
      </c>
      <c r="F146" s="31" t="s">
        <v>343</v>
      </c>
      <c r="G146" s="72">
        <v>290</v>
      </c>
      <c r="H146" s="78">
        <f t="shared" si="8"/>
        <v>239.25</v>
      </c>
      <c r="I146" s="131"/>
      <c r="J146" s="126">
        <f t="shared" si="7"/>
        <v>0</v>
      </c>
      <c r="K146" s="139"/>
    </row>
    <row r="147" spans="1:11" s="11" customFormat="1" ht="31.2" x14ac:dyDescent="0.3">
      <c r="A147" s="30">
        <v>16</v>
      </c>
      <c r="B147" s="31" t="s">
        <v>346</v>
      </c>
      <c r="C147" s="37" t="s">
        <v>355</v>
      </c>
      <c r="D147" s="32" t="s">
        <v>354</v>
      </c>
      <c r="E147" s="32" t="s">
        <v>105</v>
      </c>
      <c r="F147" s="31" t="s">
        <v>353</v>
      </c>
      <c r="G147" s="72">
        <v>252</v>
      </c>
      <c r="H147" s="78">
        <f t="shared" si="8"/>
        <v>207.90000000000003</v>
      </c>
      <c r="I147" s="131"/>
      <c r="J147" s="126">
        <f t="shared" si="7"/>
        <v>0</v>
      </c>
      <c r="K147" s="140"/>
    </row>
    <row r="148" spans="1:11" s="11" customFormat="1" ht="31.2" x14ac:dyDescent="0.3">
      <c r="A148" s="30">
        <v>17</v>
      </c>
      <c r="B148" s="31" t="s">
        <v>346</v>
      </c>
      <c r="C148" s="37" t="s">
        <v>352</v>
      </c>
      <c r="D148" s="32" t="s">
        <v>351</v>
      </c>
      <c r="E148" s="32" t="s">
        <v>52</v>
      </c>
      <c r="F148" s="31" t="s">
        <v>350</v>
      </c>
      <c r="G148" s="72">
        <v>249</v>
      </c>
      <c r="H148" s="78">
        <f t="shared" si="8"/>
        <v>205.42500000000001</v>
      </c>
      <c r="I148" s="131"/>
      <c r="J148" s="126">
        <f t="shared" si="7"/>
        <v>0</v>
      </c>
      <c r="K148" s="140"/>
    </row>
    <row r="149" spans="1:11" s="11" customFormat="1" ht="31.2" x14ac:dyDescent="0.3">
      <c r="A149" s="30">
        <v>18</v>
      </c>
      <c r="B149" s="31" t="s">
        <v>346</v>
      </c>
      <c r="C149" s="32" t="s">
        <v>349</v>
      </c>
      <c r="D149" s="32" t="s">
        <v>348</v>
      </c>
      <c r="E149" s="32" t="s">
        <v>6</v>
      </c>
      <c r="F149" s="31" t="s">
        <v>347</v>
      </c>
      <c r="G149" s="72">
        <v>252</v>
      </c>
      <c r="H149" s="78">
        <f t="shared" si="8"/>
        <v>207.90000000000003</v>
      </c>
      <c r="I149" s="131"/>
      <c r="J149" s="126">
        <f t="shared" si="7"/>
        <v>0</v>
      </c>
      <c r="K149" s="140"/>
    </row>
    <row r="150" spans="1:11" s="11" customFormat="1" ht="47.4" thickBot="1" x14ac:dyDescent="0.35">
      <c r="A150" s="33">
        <v>19</v>
      </c>
      <c r="B150" s="34" t="s">
        <v>346</v>
      </c>
      <c r="C150" s="35" t="s">
        <v>345</v>
      </c>
      <c r="D150" s="35" t="s">
        <v>344</v>
      </c>
      <c r="E150" s="35" t="s">
        <v>105</v>
      </c>
      <c r="F150" s="34" t="s">
        <v>343</v>
      </c>
      <c r="G150" s="74">
        <v>290</v>
      </c>
      <c r="H150" s="79">
        <f t="shared" si="8"/>
        <v>239.25</v>
      </c>
      <c r="I150" s="127"/>
      <c r="J150" s="125">
        <f t="shared" si="7"/>
        <v>0</v>
      </c>
      <c r="K150" s="140"/>
    </row>
    <row r="151" spans="1:11" ht="42" customHeight="1" x14ac:dyDescent="0.3">
      <c r="A151" s="36" t="s">
        <v>474</v>
      </c>
      <c r="B151" s="145"/>
      <c r="C151" s="146"/>
      <c r="D151" s="146"/>
      <c r="E151" s="146"/>
      <c r="F151" s="146"/>
      <c r="G151" s="146"/>
      <c r="H151" s="146"/>
      <c r="I151" s="146"/>
      <c r="J151" s="146"/>
      <c r="K151" s="147"/>
    </row>
    <row r="152" spans="1:11" ht="22.2" x14ac:dyDescent="0.3">
      <c r="A152" s="86"/>
      <c r="B152" s="86"/>
      <c r="C152" s="102"/>
      <c r="D152" s="102"/>
      <c r="E152" s="102"/>
      <c r="F152" s="86"/>
      <c r="G152" s="89"/>
      <c r="H152" s="90" t="s">
        <v>473</v>
      </c>
      <c r="I152" s="122">
        <f>SUM(I132:I150)</f>
        <v>0</v>
      </c>
      <c r="J152" s="122">
        <f>SUM(J132:J150)</f>
        <v>0</v>
      </c>
      <c r="K152" s="107"/>
    </row>
    <row r="153" spans="1:11" s="11" customFormat="1" x14ac:dyDescent="0.3">
      <c r="A153" s="86"/>
      <c r="B153" s="86"/>
      <c r="C153" s="102"/>
      <c r="D153" s="102"/>
      <c r="E153" s="102"/>
      <c r="F153" s="86"/>
      <c r="G153" s="89"/>
      <c r="H153" s="90"/>
      <c r="I153" s="122"/>
      <c r="J153" s="122"/>
      <c r="K153" s="103"/>
    </row>
    <row r="154" spans="1:11" s="11" customFormat="1" ht="16.8" thickBot="1" x14ac:dyDescent="0.35">
      <c r="A154" s="93"/>
      <c r="B154" s="93"/>
      <c r="C154" s="104"/>
      <c r="D154" s="104"/>
      <c r="E154" s="104"/>
      <c r="F154" s="93"/>
      <c r="G154" s="96"/>
      <c r="H154" s="97"/>
      <c r="I154" s="123"/>
      <c r="J154" s="123"/>
      <c r="K154" s="105"/>
    </row>
    <row r="155" spans="1:11" s="11" customFormat="1" ht="53.4" customHeight="1" x14ac:dyDescent="0.3">
      <c r="A155" s="62">
        <v>1</v>
      </c>
      <c r="B155" s="63" t="s">
        <v>421</v>
      </c>
      <c r="C155" s="64" t="s">
        <v>461</v>
      </c>
      <c r="D155" s="65" t="s">
        <v>459</v>
      </c>
      <c r="E155" s="65" t="s">
        <v>458</v>
      </c>
      <c r="F155" s="66" t="s">
        <v>457</v>
      </c>
      <c r="G155" s="67">
        <v>243</v>
      </c>
      <c r="H155" s="68">
        <f>G155*1.1*0.75</f>
        <v>200.47500000000002</v>
      </c>
      <c r="I155" s="128"/>
      <c r="J155" s="128">
        <f t="shared" ref="J155:J170" si="9">I155*H155</f>
        <v>0</v>
      </c>
      <c r="K155" s="69"/>
    </row>
    <row r="156" spans="1:11" s="11" customFormat="1" ht="52.8" customHeight="1" x14ac:dyDescent="0.3">
      <c r="A156" s="7">
        <v>2</v>
      </c>
      <c r="B156" s="6" t="s">
        <v>421</v>
      </c>
      <c r="C156" s="5" t="s">
        <v>460</v>
      </c>
      <c r="D156" s="4" t="s">
        <v>459</v>
      </c>
      <c r="E156" s="4" t="s">
        <v>458</v>
      </c>
      <c r="F156" s="9" t="s">
        <v>457</v>
      </c>
      <c r="G156" s="58">
        <v>237</v>
      </c>
      <c r="H156" s="56">
        <f t="shared" ref="H156:H208" si="10">G156*1.1*0.75</f>
        <v>195.52500000000003</v>
      </c>
      <c r="I156" s="133"/>
      <c r="J156" s="128">
        <f t="shared" si="9"/>
        <v>0</v>
      </c>
      <c r="K156" s="8"/>
    </row>
    <row r="157" spans="1:11" s="11" customFormat="1" ht="31.2" x14ac:dyDescent="0.3">
      <c r="A157" s="7">
        <v>3</v>
      </c>
      <c r="B157" s="6" t="s">
        <v>421</v>
      </c>
      <c r="C157" s="10" t="s">
        <v>456</v>
      </c>
      <c r="D157" s="4" t="s">
        <v>455</v>
      </c>
      <c r="E157" s="4" t="s">
        <v>426</v>
      </c>
      <c r="F157" s="9" t="s">
        <v>433</v>
      </c>
      <c r="G157" s="58">
        <v>288</v>
      </c>
      <c r="H157" s="56">
        <f t="shared" si="10"/>
        <v>237.60000000000002</v>
      </c>
      <c r="I157" s="133"/>
      <c r="J157" s="128">
        <f t="shared" si="9"/>
        <v>0</v>
      </c>
      <c r="K157" s="8"/>
    </row>
    <row r="158" spans="1:11" s="11" customFormat="1" ht="62.4" x14ac:dyDescent="0.3">
      <c r="A158" s="7">
        <v>4</v>
      </c>
      <c r="B158" s="6" t="s">
        <v>421</v>
      </c>
      <c r="C158" s="5" t="s">
        <v>454</v>
      </c>
      <c r="D158" s="4" t="s">
        <v>453</v>
      </c>
      <c r="E158" s="4" t="s">
        <v>426</v>
      </c>
      <c r="F158" s="9" t="s">
        <v>417</v>
      </c>
      <c r="G158" s="58">
        <v>149</v>
      </c>
      <c r="H158" s="56">
        <f t="shared" si="10"/>
        <v>122.92500000000001</v>
      </c>
      <c r="I158" s="133"/>
      <c r="J158" s="128">
        <f t="shared" si="9"/>
        <v>0</v>
      </c>
      <c r="K158" s="8"/>
    </row>
    <row r="159" spans="1:11" s="11" customFormat="1" ht="31.2" x14ac:dyDescent="0.3">
      <c r="A159" s="7">
        <v>5</v>
      </c>
      <c r="B159" s="6" t="s">
        <v>421</v>
      </c>
      <c r="C159" s="5" t="s">
        <v>452</v>
      </c>
      <c r="D159" s="4" t="s">
        <v>449</v>
      </c>
      <c r="E159" s="4" t="s">
        <v>426</v>
      </c>
      <c r="F159" s="9" t="s">
        <v>448</v>
      </c>
      <c r="G159" s="58">
        <v>351</v>
      </c>
      <c r="H159" s="56">
        <f t="shared" si="10"/>
        <v>289.57500000000005</v>
      </c>
      <c r="I159" s="133"/>
      <c r="J159" s="128">
        <f t="shared" si="9"/>
        <v>0</v>
      </c>
      <c r="K159" s="8"/>
    </row>
    <row r="160" spans="1:11" s="11" customFormat="1" ht="31.2" x14ac:dyDescent="0.3">
      <c r="A160" s="7">
        <v>6</v>
      </c>
      <c r="B160" s="6" t="s">
        <v>421</v>
      </c>
      <c r="C160" s="5" t="s">
        <v>451</v>
      </c>
      <c r="D160" s="4" t="s">
        <v>449</v>
      </c>
      <c r="E160" s="4" t="s">
        <v>426</v>
      </c>
      <c r="F160" s="9" t="s">
        <v>448</v>
      </c>
      <c r="G160" s="58">
        <v>221</v>
      </c>
      <c r="H160" s="56">
        <f t="shared" si="10"/>
        <v>182.32500000000002</v>
      </c>
      <c r="I160" s="133"/>
      <c r="J160" s="128">
        <f t="shared" si="9"/>
        <v>0</v>
      </c>
      <c r="K160" s="8"/>
    </row>
    <row r="161" spans="1:11" s="11" customFormat="1" ht="31.2" x14ac:dyDescent="0.3">
      <c r="A161" s="7">
        <v>7</v>
      </c>
      <c r="B161" s="6" t="s">
        <v>421</v>
      </c>
      <c r="C161" s="5" t="s">
        <v>450</v>
      </c>
      <c r="D161" s="4" t="s">
        <v>449</v>
      </c>
      <c r="E161" s="4" t="s">
        <v>426</v>
      </c>
      <c r="F161" s="9" t="s">
        <v>448</v>
      </c>
      <c r="G161" s="58">
        <v>225</v>
      </c>
      <c r="H161" s="56">
        <f t="shared" si="10"/>
        <v>185.62500000000003</v>
      </c>
      <c r="I161" s="133"/>
      <c r="J161" s="128">
        <f t="shared" si="9"/>
        <v>0</v>
      </c>
      <c r="K161" s="8"/>
    </row>
    <row r="162" spans="1:11" s="11" customFormat="1" ht="46.8" x14ac:dyDescent="0.3">
      <c r="A162" s="7">
        <v>8</v>
      </c>
      <c r="B162" s="6" t="s">
        <v>421</v>
      </c>
      <c r="C162" s="5" t="s">
        <v>447</v>
      </c>
      <c r="D162" s="4" t="s">
        <v>446</v>
      </c>
      <c r="E162" s="4" t="s">
        <v>445</v>
      </c>
      <c r="F162" s="9" t="s">
        <v>440</v>
      </c>
      <c r="G162" s="58">
        <v>234</v>
      </c>
      <c r="H162" s="56">
        <f t="shared" si="10"/>
        <v>193.05</v>
      </c>
      <c r="I162" s="133"/>
      <c r="J162" s="128">
        <f t="shared" si="9"/>
        <v>0</v>
      </c>
      <c r="K162" s="8"/>
    </row>
    <row r="163" spans="1:11" s="11" customFormat="1" ht="31.2" x14ac:dyDescent="0.3">
      <c r="A163" s="7">
        <v>9</v>
      </c>
      <c r="B163" s="6" t="s">
        <v>421</v>
      </c>
      <c r="C163" s="5" t="s">
        <v>444</v>
      </c>
      <c r="D163" s="4" t="s">
        <v>443</v>
      </c>
      <c r="E163" s="4" t="s">
        <v>426</v>
      </c>
      <c r="F163" s="9" t="s">
        <v>422</v>
      </c>
      <c r="G163" s="58">
        <v>252</v>
      </c>
      <c r="H163" s="56">
        <f t="shared" si="10"/>
        <v>207.90000000000003</v>
      </c>
      <c r="I163" s="133"/>
      <c r="J163" s="128">
        <f t="shared" si="9"/>
        <v>0</v>
      </c>
      <c r="K163" s="8"/>
    </row>
    <row r="164" spans="1:11" s="11" customFormat="1" ht="31.2" x14ac:dyDescent="0.3">
      <c r="A164" s="7">
        <v>10</v>
      </c>
      <c r="B164" s="6" t="s">
        <v>421</v>
      </c>
      <c r="C164" s="5" t="s">
        <v>442</v>
      </c>
      <c r="D164" s="4" t="s">
        <v>441</v>
      </c>
      <c r="E164" s="4" t="s">
        <v>430</v>
      </c>
      <c r="F164" s="9" t="s">
        <v>440</v>
      </c>
      <c r="G164" s="58">
        <v>252</v>
      </c>
      <c r="H164" s="56">
        <f t="shared" si="10"/>
        <v>207.90000000000003</v>
      </c>
      <c r="I164" s="133"/>
      <c r="J164" s="128">
        <f t="shared" si="9"/>
        <v>0</v>
      </c>
      <c r="K164" s="8"/>
    </row>
    <row r="165" spans="1:11" s="11" customFormat="1" ht="31.2" x14ac:dyDescent="0.3">
      <c r="A165" s="7">
        <v>11</v>
      </c>
      <c r="B165" s="6" t="s">
        <v>421</v>
      </c>
      <c r="C165" s="5" t="s">
        <v>439</v>
      </c>
      <c r="D165" s="4" t="s">
        <v>438</v>
      </c>
      <c r="E165" s="4" t="s">
        <v>437</v>
      </c>
      <c r="F165" s="9" t="s">
        <v>436</v>
      </c>
      <c r="G165" s="58">
        <v>252</v>
      </c>
      <c r="H165" s="56">
        <f t="shared" si="10"/>
        <v>207.90000000000003</v>
      </c>
      <c r="I165" s="133"/>
      <c r="J165" s="128">
        <f t="shared" si="9"/>
        <v>0</v>
      </c>
      <c r="K165" s="8"/>
    </row>
    <row r="166" spans="1:11" s="11" customFormat="1" ht="31.2" x14ac:dyDescent="0.3">
      <c r="A166" s="30">
        <v>12</v>
      </c>
      <c r="B166" s="31" t="s">
        <v>421</v>
      </c>
      <c r="C166" s="37" t="s">
        <v>435</v>
      </c>
      <c r="D166" s="32" t="s">
        <v>434</v>
      </c>
      <c r="E166" s="32" t="s">
        <v>426</v>
      </c>
      <c r="F166" s="31" t="s">
        <v>433</v>
      </c>
      <c r="G166" s="72">
        <v>252</v>
      </c>
      <c r="H166" s="73">
        <f t="shared" si="10"/>
        <v>207.90000000000003</v>
      </c>
      <c r="I166" s="131"/>
      <c r="J166" s="129">
        <f t="shared" si="9"/>
        <v>0</v>
      </c>
      <c r="K166" s="139"/>
    </row>
    <row r="167" spans="1:11" s="11" customFormat="1" ht="32.4" x14ac:dyDescent="0.3">
      <c r="A167" s="30">
        <v>13</v>
      </c>
      <c r="B167" s="31" t="s">
        <v>421</v>
      </c>
      <c r="C167" s="32" t="s">
        <v>432</v>
      </c>
      <c r="D167" s="38" t="s">
        <v>431</v>
      </c>
      <c r="E167" s="32" t="s">
        <v>430</v>
      </c>
      <c r="F167" s="31" t="s">
        <v>429</v>
      </c>
      <c r="G167" s="72">
        <v>252</v>
      </c>
      <c r="H167" s="73">
        <f t="shared" si="10"/>
        <v>207.90000000000003</v>
      </c>
      <c r="I167" s="131"/>
      <c r="J167" s="129">
        <f t="shared" si="9"/>
        <v>0</v>
      </c>
      <c r="K167" s="140"/>
    </row>
    <row r="168" spans="1:11" s="11" customFormat="1" ht="46.8" x14ac:dyDescent="0.3">
      <c r="A168" s="30">
        <v>14</v>
      </c>
      <c r="B168" s="31" t="s">
        <v>421</v>
      </c>
      <c r="C168" s="32" t="s">
        <v>428</v>
      </c>
      <c r="D168" s="32" t="s">
        <v>427</v>
      </c>
      <c r="E168" s="32" t="s">
        <v>426</v>
      </c>
      <c r="F168" s="31" t="s">
        <v>417</v>
      </c>
      <c r="G168" s="72">
        <v>252</v>
      </c>
      <c r="H168" s="73">
        <f t="shared" si="10"/>
        <v>207.90000000000003</v>
      </c>
      <c r="I168" s="131"/>
      <c r="J168" s="129">
        <f t="shared" si="9"/>
        <v>0</v>
      </c>
      <c r="K168" s="140"/>
    </row>
    <row r="169" spans="1:11" s="11" customFormat="1" ht="78" x14ac:dyDescent="0.3">
      <c r="A169" s="30">
        <v>15</v>
      </c>
      <c r="B169" s="31" t="s">
        <v>421</v>
      </c>
      <c r="C169" s="32" t="s">
        <v>425</v>
      </c>
      <c r="D169" s="32" t="s">
        <v>424</v>
      </c>
      <c r="E169" s="32" t="s">
        <v>423</v>
      </c>
      <c r="F169" s="31" t="s">
        <v>422</v>
      </c>
      <c r="G169" s="72">
        <v>356</v>
      </c>
      <c r="H169" s="73">
        <f t="shared" si="10"/>
        <v>293.70000000000005</v>
      </c>
      <c r="I169" s="131"/>
      <c r="J169" s="129">
        <f t="shared" si="9"/>
        <v>0</v>
      </c>
      <c r="K169" s="140"/>
    </row>
    <row r="170" spans="1:11" s="11" customFormat="1" ht="47.4" thickBot="1" x14ac:dyDescent="0.35">
      <c r="A170" s="33">
        <v>16</v>
      </c>
      <c r="B170" s="34" t="s">
        <v>421</v>
      </c>
      <c r="C170" s="35" t="s">
        <v>420</v>
      </c>
      <c r="D170" s="35" t="s">
        <v>419</v>
      </c>
      <c r="E170" s="35" t="s">
        <v>418</v>
      </c>
      <c r="F170" s="34" t="s">
        <v>417</v>
      </c>
      <c r="G170" s="74">
        <v>288</v>
      </c>
      <c r="H170" s="75">
        <f t="shared" si="10"/>
        <v>237.60000000000002</v>
      </c>
      <c r="I170" s="127"/>
      <c r="J170" s="127">
        <f t="shared" si="9"/>
        <v>0</v>
      </c>
      <c r="K170" s="140"/>
    </row>
    <row r="171" spans="1:11" ht="42" customHeight="1" x14ac:dyDescent="0.3">
      <c r="A171" s="36" t="s">
        <v>474</v>
      </c>
      <c r="B171" s="145"/>
      <c r="C171" s="146"/>
      <c r="D171" s="146"/>
      <c r="E171" s="146"/>
      <c r="F171" s="146"/>
      <c r="G171" s="146"/>
      <c r="H171" s="146"/>
      <c r="I171" s="146"/>
      <c r="J171" s="146"/>
      <c r="K171" s="147"/>
    </row>
    <row r="172" spans="1:11" ht="22.2" x14ac:dyDescent="0.3">
      <c r="A172" s="86"/>
      <c r="B172" s="86"/>
      <c r="C172" s="102"/>
      <c r="D172" s="102"/>
      <c r="E172" s="102"/>
      <c r="F172" s="86"/>
      <c r="G172" s="89"/>
      <c r="H172" s="90" t="s">
        <v>473</v>
      </c>
      <c r="I172" s="122">
        <f>SUM(I155:I170)</f>
        <v>0</v>
      </c>
      <c r="J172" s="122">
        <f>SUM(J155:J170)</f>
        <v>0</v>
      </c>
      <c r="K172" s="107"/>
    </row>
    <row r="173" spans="1:11" s="99" customFormat="1" x14ac:dyDescent="0.3">
      <c r="A173" s="86"/>
      <c r="B173" s="86"/>
      <c r="C173" s="102"/>
      <c r="D173" s="102"/>
      <c r="E173" s="102"/>
      <c r="F173" s="86"/>
      <c r="G173" s="89"/>
      <c r="H173" s="90"/>
      <c r="I173" s="122"/>
      <c r="J173" s="122"/>
      <c r="K173" s="103"/>
    </row>
    <row r="174" spans="1:11" s="99" customFormat="1" ht="16.8" thickBot="1" x14ac:dyDescent="0.35">
      <c r="A174" s="93"/>
      <c r="B174" s="93"/>
      <c r="C174" s="104"/>
      <c r="D174" s="104"/>
      <c r="E174" s="104"/>
      <c r="F174" s="93"/>
      <c r="G174" s="96"/>
      <c r="H174" s="97"/>
      <c r="I174" s="123"/>
      <c r="J174" s="123"/>
      <c r="K174" s="105"/>
    </row>
    <row r="175" spans="1:11" ht="81" x14ac:dyDescent="0.3">
      <c r="A175" s="62">
        <v>1</v>
      </c>
      <c r="B175" s="80" t="s">
        <v>222</v>
      </c>
      <c r="C175" s="100" t="s">
        <v>269</v>
      </c>
      <c r="D175" s="66" t="s">
        <v>268</v>
      </c>
      <c r="E175" s="66" t="s">
        <v>239</v>
      </c>
      <c r="F175" s="101" t="s">
        <v>267</v>
      </c>
      <c r="G175" s="67">
        <v>252</v>
      </c>
      <c r="H175" s="68">
        <f t="shared" si="10"/>
        <v>207.90000000000003</v>
      </c>
      <c r="I175" s="124"/>
      <c r="J175" s="124">
        <f t="shared" ref="J175:J189" si="11">I175*H175</f>
        <v>0</v>
      </c>
      <c r="K175" s="69"/>
    </row>
    <row r="176" spans="1:11" x14ac:dyDescent="0.3">
      <c r="A176" s="7">
        <v>2</v>
      </c>
      <c r="B176" s="19" t="s">
        <v>222</v>
      </c>
      <c r="C176" s="27" t="s">
        <v>266</v>
      </c>
      <c r="D176" s="25" t="s">
        <v>265</v>
      </c>
      <c r="E176" s="9" t="s">
        <v>235</v>
      </c>
      <c r="F176" s="25" t="s">
        <v>264</v>
      </c>
      <c r="G176" s="58">
        <v>135</v>
      </c>
      <c r="H176" s="56">
        <f t="shared" si="10"/>
        <v>111.375</v>
      </c>
      <c r="I176" s="119"/>
      <c r="J176" s="124">
        <f t="shared" si="11"/>
        <v>0</v>
      </c>
      <c r="K176" s="8"/>
    </row>
    <row r="177" spans="1:11" ht="48.6" x14ac:dyDescent="0.3">
      <c r="A177" s="7">
        <v>3</v>
      </c>
      <c r="B177" s="19" t="s">
        <v>222</v>
      </c>
      <c r="C177" s="27" t="s">
        <v>263</v>
      </c>
      <c r="D177" s="9" t="s">
        <v>262</v>
      </c>
      <c r="E177" s="9" t="s">
        <v>239</v>
      </c>
      <c r="F177" s="9" t="s">
        <v>261</v>
      </c>
      <c r="G177" s="58">
        <v>180</v>
      </c>
      <c r="H177" s="56">
        <f t="shared" si="10"/>
        <v>148.50000000000003</v>
      </c>
      <c r="I177" s="119"/>
      <c r="J177" s="124">
        <f t="shared" si="11"/>
        <v>0</v>
      </c>
      <c r="K177" s="8"/>
    </row>
    <row r="178" spans="1:11" x14ac:dyDescent="0.3">
      <c r="A178" s="7">
        <v>4</v>
      </c>
      <c r="B178" s="19" t="s">
        <v>222</v>
      </c>
      <c r="C178" s="27" t="s">
        <v>260</v>
      </c>
      <c r="D178" s="25" t="s">
        <v>259</v>
      </c>
      <c r="E178" s="25" t="s">
        <v>258</v>
      </c>
      <c r="F178" s="25" t="s">
        <v>257</v>
      </c>
      <c r="G178" s="58">
        <v>225</v>
      </c>
      <c r="H178" s="56">
        <f t="shared" si="10"/>
        <v>185.62500000000003</v>
      </c>
      <c r="I178" s="119"/>
      <c r="J178" s="124">
        <f t="shared" si="11"/>
        <v>0</v>
      </c>
      <c r="K178" s="8"/>
    </row>
    <row r="179" spans="1:11" ht="63.6" x14ac:dyDescent="0.3">
      <c r="A179" s="7">
        <v>5</v>
      </c>
      <c r="B179" s="19" t="s">
        <v>222</v>
      </c>
      <c r="C179" s="26" t="s">
        <v>256</v>
      </c>
      <c r="D179" s="9" t="s">
        <v>255</v>
      </c>
      <c r="E179" s="9" t="s">
        <v>254</v>
      </c>
      <c r="F179" s="25" t="s">
        <v>253</v>
      </c>
      <c r="G179" s="58">
        <v>324</v>
      </c>
      <c r="H179" s="56">
        <f t="shared" si="10"/>
        <v>267.3</v>
      </c>
      <c r="I179" s="119"/>
      <c r="J179" s="124">
        <f t="shared" si="11"/>
        <v>0</v>
      </c>
      <c r="K179" s="8"/>
    </row>
    <row r="180" spans="1:11" ht="47.4" x14ac:dyDescent="0.3">
      <c r="A180" s="7">
        <v>6</v>
      </c>
      <c r="B180" s="19" t="s">
        <v>222</v>
      </c>
      <c r="C180" s="26" t="s">
        <v>252</v>
      </c>
      <c r="D180" s="9" t="s">
        <v>251</v>
      </c>
      <c r="E180" s="25" t="s">
        <v>228</v>
      </c>
      <c r="F180" s="25" t="s">
        <v>234</v>
      </c>
      <c r="G180" s="58">
        <v>252</v>
      </c>
      <c r="H180" s="56">
        <f t="shared" si="10"/>
        <v>207.90000000000003</v>
      </c>
      <c r="I180" s="119"/>
      <c r="J180" s="124">
        <f t="shared" si="11"/>
        <v>0</v>
      </c>
      <c r="K180" s="28"/>
    </row>
    <row r="181" spans="1:11" ht="64.8" x14ac:dyDescent="0.3">
      <c r="A181" s="7">
        <v>7</v>
      </c>
      <c r="B181" s="19" t="s">
        <v>222</v>
      </c>
      <c r="C181" s="27" t="s">
        <v>250</v>
      </c>
      <c r="D181" s="9" t="s">
        <v>249</v>
      </c>
      <c r="E181" s="25" t="s">
        <v>248</v>
      </c>
      <c r="F181" s="25" t="s">
        <v>48</v>
      </c>
      <c r="G181" s="58">
        <v>221</v>
      </c>
      <c r="H181" s="56">
        <f t="shared" si="10"/>
        <v>182.32500000000002</v>
      </c>
      <c r="I181" s="119"/>
      <c r="J181" s="124">
        <f t="shared" si="11"/>
        <v>0</v>
      </c>
      <c r="K181" s="28"/>
    </row>
    <row r="182" spans="1:11" ht="25.2" x14ac:dyDescent="0.3">
      <c r="A182" s="7">
        <v>8</v>
      </c>
      <c r="B182" s="19" t="s">
        <v>222</v>
      </c>
      <c r="C182" s="27" t="s">
        <v>247</v>
      </c>
      <c r="D182" s="25" t="s">
        <v>246</v>
      </c>
      <c r="E182" s="9" t="s">
        <v>245</v>
      </c>
      <c r="F182" s="25" t="s">
        <v>244</v>
      </c>
      <c r="G182" s="58">
        <v>199</v>
      </c>
      <c r="H182" s="56">
        <f t="shared" si="10"/>
        <v>164.17500000000001</v>
      </c>
      <c r="I182" s="119"/>
      <c r="J182" s="124">
        <f t="shared" si="11"/>
        <v>0</v>
      </c>
      <c r="K182" s="28"/>
    </row>
    <row r="183" spans="1:11" ht="63.6" x14ac:dyDescent="0.3">
      <c r="A183" s="7">
        <v>9</v>
      </c>
      <c r="B183" s="19" t="s">
        <v>222</v>
      </c>
      <c r="C183" s="26" t="s">
        <v>243</v>
      </c>
      <c r="D183" s="9" t="s">
        <v>242</v>
      </c>
      <c r="E183" s="9" t="s">
        <v>235</v>
      </c>
      <c r="F183" s="25" t="s">
        <v>51</v>
      </c>
      <c r="G183" s="58">
        <v>234</v>
      </c>
      <c r="H183" s="56">
        <f t="shared" si="10"/>
        <v>193.05</v>
      </c>
      <c r="I183" s="119"/>
      <c r="J183" s="124">
        <f t="shared" si="11"/>
        <v>0</v>
      </c>
      <c r="K183" s="28"/>
    </row>
    <row r="184" spans="1:11" ht="48" x14ac:dyDescent="0.3">
      <c r="A184" s="7">
        <v>10</v>
      </c>
      <c r="B184" s="19" t="s">
        <v>222</v>
      </c>
      <c r="C184" s="26" t="s">
        <v>241</v>
      </c>
      <c r="D184" s="9" t="s">
        <v>240</v>
      </c>
      <c r="E184" s="9" t="s">
        <v>239</v>
      </c>
      <c r="F184" s="25" t="s">
        <v>238</v>
      </c>
      <c r="G184" s="58">
        <v>225</v>
      </c>
      <c r="H184" s="56">
        <f t="shared" si="10"/>
        <v>185.62500000000003</v>
      </c>
      <c r="I184" s="119"/>
      <c r="J184" s="124">
        <f t="shared" si="11"/>
        <v>0</v>
      </c>
      <c r="K184" s="28"/>
    </row>
    <row r="185" spans="1:11" ht="48.6" customHeight="1" x14ac:dyDescent="0.3">
      <c r="A185" s="30">
        <v>11</v>
      </c>
      <c r="B185" s="36" t="s">
        <v>222</v>
      </c>
      <c r="C185" s="42" t="s">
        <v>237</v>
      </c>
      <c r="D185" s="43" t="s">
        <v>236</v>
      </c>
      <c r="E185" s="43" t="s">
        <v>235</v>
      </c>
      <c r="F185" s="36" t="s">
        <v>234</v>
      </c>
      <c r="G185" s="72">
        <v>182</v>
      </c>
      <c r="H185" s="73">
        <f t="shared" si="10"/>
        <v>150.15</v>
      </c>
      <c r="I185" s="131"/>
      <c r="J185" s="126">
        <f t="shared" si="11"/>
        <v>0</v>
      </c>
      <c r="K185" s="141"/>
    </row>
    <row r="186" spans="1:11" ht="32.4" x14ac:dyDescent="0.3">
      <c r="A186" s="30">
        <v>12</v>
      </c>
      <c r="B186" s="36" t="s">
        <v>222</v>
      </c>
      <c r="C186" s="42" t="s">
        <v>233</v>
      </c>
      <c r="D186" s="42" t="s">
        <v>232</v>
      </c>
      <c r="E186" s="43" t="s">
        <v>224</v>
      </c>
      <c r="F186" s="36" t="s">
        <v>231</v>
      </c>
      <c r="G186" s="72">
        <v>225</v>
      </c>
      <c r="H186" s="73">
        <f t="shared" si="10"/>
        <v>185.62500000000003</v>
      </c>
      <c r="I186" s="131"/>
      <c r="J186" s="126">
        <f t="shared" si="11"/>
        <v>0</v>
      </c>
      <c r="K186" s="142"/>
    </row>
    <row r="187" spans="1:11" ht="32.4" x14ac:dyDescent="0.3">
      <c r="A187" s="30">
        <v>13</v>
      </c>
      <c r="B187" s="36" t="s">
        <v>222</v>
      </c>
      <c r="C187" s="42" t="s">
        <v>230</v>
      </c>
      <c r="D187" s="42" t="s">
        <v>229</v>
      </c>
      <c r="E187" s="37" t="s">
        <v>228</v>
      </c>
      <c r="F187" s="36" t="s">
        <v>227</v>
      </c>
      <c r="G187" s="72">
        <v>269</v>
      </c>
      <c r="H187" s="73">
        <f t="shared" si="10"/>
        <v>221.92500000000001</v>
      </c>
      <c r="I187" s="131"/>
      <c r="J187" s="126">
        <f t="shared" si="11"/>
        <v>0</v>
      </c>
      <c r="K187" s="142"/>
    </row>
    <row r="188" spans="1:11" ht="32.4" x14ac:dyDescent="0.3">
      <c r="A188" s="30">
        <v>14</v>
      </c>
      <c r="B188" s="36" t="s">
        <v>222</v>
      </c>
      <c r="C188" s="43" t="s">
        <v>226</v>
      </c>
      <c r="D188" s="42" t="s">
        <v>225</v>
      </c>
      <c r="E188" s="43" t="s">
        <v>224</v>
      </c>
      <c r="F188" s="36" t="s">
        <v>223</v>
      </c>
      <c r="G188" s="72">
        <v>252</v>
      </c>
      <c r="H188" s="73">
        <f t="shared" si="10"/>
        <v>207.90000000000003</v>
      </c>
      <c r="I188" s="131"/>
      <c r="J188" s="126">
        <f t="shared" si="11"/>
        <v>0</v>
      </c>
      <c r="K188" s="142"/>
    </row>
    <row r="189" spans="1:11" ht="33" thickBot="1" x14ac:dyDescent="0.35">
      <c r="A189" s="33">
        <v>15</v>
      </c>
      <c r="B189" s="44" t="s">
        <v>222</v>
      </c>
      <c r="C189" s="45" t="s">
        <v>221</v>
      </c>
      <c r="D189" s="45" t="s">
        <v>220</v>
      </c>
      <c r="E189" s="45" t="s">
        <v>219</v>
      </c>
      <c r="F189" s="44" t="s">
        <v>218</v>
      </c>
      <c r="G189" s="74">
        <v>269</v>
      </c>
      <c r="H189" s="75">
        <f t="shared" si="10"/>
        <v>221.92500000000001</v>
      </c>
      <c r="I189" s="127"/>
      <c r="J189" s="127">
        <f t="shared" si="11"/>
        <v>0</v>
      </c>
      <c r="K189" s="142"/>
    </row>
    <row r="190" spans="1:11" ht="42" customHeight="1" x14ac:dyDescent="0.3">
      <c r="A190" s="36" t="s">
        <v>474</v>
      </c>
      <c r="B190" s="145"/>
      <c r="C190" s="146"/>
      <c r="D190" s="146"/>
      <c r="E190" s="146"/>
      <c r="F190" s="146"/>
      <c r="G190" s="146"/>
      <c r="H190" s="146"/>
      <c r="I190" s="146"/>
      <c r="J190" s="146"/>
      <c r="K190" s="147"/>
    </row>
    <row r="191" spans="1:11" ht="22.2" x14ac:dyDescent="0.3">
      <c r="A191" s="86"/>
      <c r="B191" s="86"/>
      <c r="C191" s="102"/>
      <c r="D191" s="102"/>
      <c r="E191" s="102"/>
      <c r="F191" s="86"/>
      <c r="G191" s="89"/>
      <c r="H191" s="90" t="s">
        <v>473</v>
      </c>
      <c r="I191" s="122">
        <f>SUM(I175:I189)</f>
        <v>0</v>
      </c>
      <c r="J191" s="122">
        <f>SUM(J175:J189)</f>
        <v>0</v>
      </c>
      <c r="K191" s="107"/>
    </row>
    <row r="192" spans="1:11" s="92" customFormat="1" ht="25.2" x14ac:dyDescent="0.3">
      <c r="A192" s="86"/>
      <c r="B192" s="87"/>
      <c r="C192" s="88"/>
      <c r="D192" s="88"/>
      <c r="E192" s="88"/>
      <c r="F192" s="87"/>
      <c r="G192" s="89"/>
      <c r="H192" s="90"/>
      <c r="I192" s="122"/>
      <c r="J192" s="122"/>
      <c r="K192" s="91"/>
    </row>
    <row r="193" spans="1:11" s="92" customFormat="1" ht="25.8" thickBot="1" x14ac:dyDescent="0.35">
      <c r="A193" s="93"/>
      <c r="B193" s="94"/>
      <c r="C193" s="95"/>
      <c r="D193" s="95"/>
      <c r="E193" s="95"/>
      <c r="F193" s="94"/>
      <c r="G193" s="96"/>
      <c r="H193" s="97"/>
      <c r="I193" s="123"/>
      <c r="J193" s="123"/>
      <c r="K193" s="98"/>
    </row>
    <row r="194" spans="1:11" ht="32.4" x14ac:dyDescent="0.3">
      <c r="A194" s="62">
        <v>1</v>
      </c>
      <c r="B194" s="80" t="s">
        <v>183</v>
      </c>
      <c r="C194" s="81" t="s">
        <v>217</v>
      </c>
      <c r="D194" s="82" t="s">
        <v>198</v>
      </c>
      <c r="E194" s="83" t="s">
        <v>180</v>
      </c>
      <c r="F194" s="84" t="s">
        <v>216</v>
      </c>
      <c r="G194" s="67">
        <v>270</v>
      </c>
      <c r="H194" s="68">
        <f t="shared" si="10"/>
        <v>222.75</v>
      </c>
      <c r="I194" s="124"/>
      <c r="J194" s="124">
        <f t="shared" ref="J194:J208" si="12">I194*H194</f>
        <v>0</v>
      </c>
      <c r="K194" s="85"/>
    </row>
    <row r="195" spans="1:11" x14ac:dyDescent="0.3">
      <c r="A195" s="7">
        <v>2</v>
      </c>
      <c r="B195" s="19" t="s">
        <v>183</v>
      </c>
      <c r="C195" s="23" t="s">
        <v>215</v>
      </c>
      <c r="D195" s="22" t="s">
        <v>198</v>
      </c>
      <c r="E195" s="21" t="s">
        <v>180</v>
      </c>
      <c r="F195" s="20" t="s">
        <v>202</v>
      </c>
      <c r="G195" s="58">
        <v>252</v>
      </c>
      <c r="H195" s="56">
        <f t="shared" si="10"/>
        <v>207.90000000000003</v>
      </c>
      <c r="I195" s="119"/>
      <c r="J195" s="124">
        <f t="shared" si="12"/>
        <v>0</v>
      </c>
      <c r="K195" s="12"/>
    </row>
    <row r="196" spans="1:11" ht="32.4" x14ac:dyDescent="0.3">
      <c r="A196" s="7">
        <v>3</v>
      </c>
      <c r="B196" s="19" t="s">
        <v>183</v>
      </c>
      <c r="C196" s="23" t="s">
        <v>214</v>
      </c>
      <c r="D196" s="22" t="s">
        <v>213</v>
      </c>
      <c r="E196" s="21" t="s">
        <v>180</v>
      </c>
      <c r="F196" s="20" t="s">
        <v>179</v>
      </c>
      <c r="G196" s="58">
        <v>252</v>
      </c>
      <c r="H196" s="56">
        <f t="shared" si="10"/>
        <v>207.90000000000003</v>
      </c>
      <c r="I196" s="119"/>
      <c r="J196" s="124">
        <f t="shared" si="12"/>
        <v>0</v>
      </c>
      <c r="K196" s="12"/>
    </row>
    <row r="197" spans="1:11" ht="32.4" x14ac:dyDescent="0.3">
      <c r="A197" s="7">
        <v>4</v>
      </c>
      <c r="B197" s="19" t="s">
        <v>183</v>
      </c>
      <c r="C197" s="23" t="s">
        <v>212</v>
      </c>
      <c r="D197" s="22" t="s">
        <v>211</v>
      </c>
      <c r="E197" s="21" t="s">
        <v>180</v>
      </c>
      <c r="F197" s="20" t="s">
        <v>179</v>
      </c>
      <c r="G197" s="58">
        <v>333</v>
      </c>
      <c r="H197" s="56">
        <f t="shared" si="10"/>
        <v>274.72500000000002</v>
      </c>
      <c r="I197" s="119"/>
      <c r="J197" s="124">
        <f t="shared" si="12"/>
        <v>0</v>
      </c>
      <c r="K197" s="12"/>
    </row>
    <row r="198" spans="1:11" ht="32.4" x14ac:dyDescent="0.3">
      <c r="A198" s="7">
        <v>5</v>
      </c>
      <c r="B198" s="19" t="s">
        <v>183</v>
      </c>
      <c r="C198" s="23" t="s">
        <v>210</v>
      </c>
      <c r="D198" s="22" t="s">
        <v>209</v>
      </c>
      <c r="E198" s="21" t="s">
        <v>180</v>
      </c>
      <c r="F198" s="20" t="s">
        <v>179</v>
      </c>
      <c r="G198" s="58">
        <v>270</v>
      </c>
      <c r="H198" s="56">
        <f t="shared" si="10"/>
        <v>222.75</v>
      </c>
      <c r="I198" s="119"/>
      <c r="J198" s="124">
        <f t="shared" si="12"/>
        <v>0</v>
      </c>
      <c r="K198" s="12"/>
    </row>
    <row r="199" spans="1:11" x14ac:dyDescent="0.3">
      <c r="A199" s="7">
        <v>6</v>
      </c>
      <c r="B199" s="19" t="s">
        <v>183</v>
      </c>
      <c r="C199" s="23" t="s">
        <v>208</v>
      </c>
      <c r="D199" s="22" t="s">
        <v>207</v>
      </c>
      <c r="E199" s="21" t="s">
        <v>180</v>
      </c>
      <c r="F199" s="20" t="s">
        <v>206</v>
      </c>
      <c r="G199" s="58">
        <v>269</v>
      </c>
      <c r="H199" s="56">
        <f t="shared" si="10"/>
        <v>221.92500000000001</v>
      </c>
      <c r="I199" s="119"/>
      <c r="J199" s="124">
        <f t="shared" si="12"/>
        <v>0</v>
      </c>
      <c r="K199" s="12"/>
    </row>
    <row r="200" spans="1:11" x14ac:dyDescent="0.3">
      <c r="A200" s="7">
        <v>7</v>
      </c>
      <c r="B200" s="19" t="s">
        <v>183</v>
      </c>
      <c r="C200" s="23" t="s">
        <v>205</v>
      </c>
      <c r="D200" s="22" t="s">
        <v>204</v>
      </c>
      <c r="E200" s="21" t="s">
        <v>180</v>
      </c>
      <c r="F200" s="20" t="s">
        <v>195</v>
      </c>
      <c r="G200" s="58">
        <v>252</v>
      </c>
      <c r="H200" s="56">
        <f t="shared" si="10"/>
        <v>207.90000000000003</v>
      </c>
      <c r="I200" s="119"/>
      <c r="J200" s="124">
        <f t="shared" si="12"/>
        <v>0</v>
      </c>
      <c r="K200" s="12"/>
    </row>
    <row r="201" spans="1:11" x14ac:dyDescent="0.3">
      <c r="A201" s="7">
        <v>8</v>
      </c>
      <c r="B201" s="19" t="s">
        <v>183</v>
      </c>
      <c r="C201" s="23" t="s">
        <v>203</v>
      </c>
      <c r="D201" s="22" t="s">
        <v>198</v>
      </c>
      <c r="E201" s="21" t="s">
        <v>189</v>
      </c>
      <c r="F201" s="20" t="s">
        <v>202</v>
      </c>
      <c r="G201" s="58">
        <v>324</v>
      </c>
      <c r="H201" s="56">
        <f t="shared" si="10"/>
        <v>267.3</v>
      </c>
      <c r="I201" s="119"/>
      <c r="J201" s="124">
        <f t="shared" si="12"/>
        <v>0</v>
      </c>
      <c r="K201" s="12"/>
    </row>
    <row r="202" spans="1:11" x14ac:dyDescent="0.3">
      <c r="A202" s="7">
        <v>9</v>
      </c>
      <c r="B202" s="19" t="s">
        <v>183</v>
      </c>
      <c r="C202" s="23" t="s">
        <v>201</v>
      </c>
      <c r="D202" s="22" t="s">
        <v>198</v>
      </c>
      <c r="E202" s="21" t="s">
        <v>180</v>
      </c>
      <c r="F202" s="20" t="s">
        <v>200</v>
      </c>
      <c r="G202" s="58">
        <v>342</v>
      </c>
      <c r="H202" s="56">
        <f t="shared" si="10"/>
        <v>282.15000000000003</v>
      </c>
      <c r="I202" s="119"/>
      <c r="J202" s="124">
        <f t="shared" si="12"/>
        <v>0</v>
      </c>
      <c r="K202" s="12"/>
    </row>
    <row r="203" spans="1:11" ht="32.4" x14ac:dyDescent="0.3">
      <c r="A203" s="7">
        <v>10</v>
      </c>
      <c r="B203" s="19" t="s">
        <v>183</v>
      </c>
      <c r="C203" s="23" t="s">
        <v>199</v>
      </c>
      <c r="D203" s="22" t="s">
        <v>198</v>
      </c>
      <c r="E203" s="21" t="s">
        <v>180</v>
      </c>
      <c r="F203" s="20" t="s">
        <v>188</v>
      </c>
      <c r="G203" s="58">
        <v>234</v>
      </c>
      <c r="H203" s="56">
        <f t="shared" si="10"/>
        <v>193.05</v>
      </c>
      <c r="I203" s="119"/>
      <c r="J203" s="124">
        <f t="shared" si="12"/>
        <v>0</v>
      </c>
      <c r="K203" s="12"/>
    </row>
    <row r="204" spans="1:11" ht="32.4" x14ac:dyDescent="0.3">
      <c r="A204" s="30">
        <v>11</v>
      </c>
      <c r="B204" s="36" t="s">
        <v>183</v>
      </c>
      <c r="C204" s="46" t="s">
        <v>197</v>
      </c>
      <c r="D204" s="47" t="s">
        <v>196</v>
      </c>
      <c r="E204" s="48" t="s">
        <v>180</v>
      </c>
      <c r="F204" s="49" t="s">
        <v>195</v>
      </c>
      <c r="G204" s="72">
        <v>252</v>
      </c>
      <c r="H204" s="73">
        <f t="shared" si="10"/>
        <v>207.90000000000003</v>
      </c>
      <c r="I204" s="131"/>
      <c r="J204" s="126">
        <f t="shared" si="12"/>
        <v>0</v>
      </c>
      <c r="K204" s="139"/>
    </row>
    <row r="205" spans="1:11" ht="16.2" customHeight="1" x14ac:dyDescent="0.3">
      <c r="A205" s="30">
        <v>12</v>
      </c>
      <c r="B205" s="36" t="s">
        <v>183</v>
      </c>
      <c r="C205" s="46" t="s">
        <v>194</v>
      </c>
      <c r="D205" s="47" t="s">
        <v>193</v>
      </c>
      <c r="E205" s="48" t="s">
        <v>189</v>
      </c>
      <c r="F205" s="49" t="s">
        <v>192</v>
      </c>
      <c r="G205" s="72">
        <v>252</v>
      </c>
      <c r="H205" s="73">
        <f t="shared" si="10"/>
        <v>207.90000000000003</v>
      </c>
      <c r="I205" s="131"/>
      <c r="J205" s="126">
        <f t="shared" si="12"/>
        <v>0</v>
      </c>
      <c r="K205" s="139"/>
    </row>
    <row r="206" spans="1:11" ht="32.4" x14ac:dyDescent="0.3">
      <c r="A206" s="30">
        <v>13</v>
      </c>
      <c r="B206" s="36" t="s">
        <v>183</v>
      </c>
      <c r="C206" s="46" t="s">
        <v>191</v>
      </c>
      <c r="D206" s="47" t="s">
        <v>190</v>
      </c>
      <c r="E206" s="48" t="s">
        <v>189</v>
      </c>
      <c r="F206" s="49" t="s">
        <v>188</v>
      </c>
      <c r="G206" s="72">
        <v>225</v>
      </c>
      <c r="H206" s="73">
        <f t="shared" si="10"/>
        <v>185.62500000000003</v>
      </c>
      <c r="I206" s="131"/>
      <c r="J206" s="126">
        <f t="shared" si="12"/>
        <v>0</v>
      </c>
      <c r="K206" s="139"/>
    </row>
    <row r="207" spans="1:11" ht="16.2" customHeight="1" x14ac:dyDescent="0.3">
      <c r="A207" s="30">
        <v>14</v>
      </c>
      <c r="B207" s="36" t="s">
        <v>183</v>
      </c>
      <c r="C207" s="46" t="s">
        <v>187</v>
      </c>
      <c r="D207" s="47" t="s">
        <v>186</v>
      </c>
      <c r="E207" s="48" t="s">
        <v>185</v>
      </c>
      <c r="F207" s="49" t="s">
        <v>184</v>
      </c>
      <c r="G207" s="72">
        <v>243</v>
      </c>
      <c r="H207" s="73">
        <f t="shared" si="10"/>
        <v>200.47500000000002</v>
      </c>
      <c r="I207" s="131"/>
      <c r="J207" s="126">
        <f t="shared" si="12"/>
        <v>0</v>
      </c>
      <c r="K207" s="139"/>
    </row>
    <row r="208" spans="1:11" ht="33" thickBot="1" x14ac:dyDescent="0.35">
      <c r="A208" s="33">
        <v>15</v>
      </c>
      <c r="B208" s="44" t="s">
        <v>183</v>
      </c>
      <c r="C208" s="50" t="s">
        <v>182</v>
      </c>
      <c r="D208" s="51" t="s">
        <v>181</v>
      </c>
      <c r="E208" s="52" t="s">
        <v>180</v>
      </c>
      <c r="F208" s="53" t="s">
        <v>179</v>
      </c>
      <c r="G208" s="74">
        <v>252</v>
      </c>
      <c r="H208" s="75">
        <f t="shared" si="10"/>
        <v>207.90000000000003</v>
      </c>
      <c r="I208" s="127"/>
      <c r="J208" s="127">
        <f t="shared" si="12"/>
        <v>0</v>
      </c>
      <c r="K208" s="139"/>
    </row>
    <row r="209" spans="1:11" ht="42" customHeight="1" x14ac:dyDescent="0.3">
      <c r="A209" s="36" t="s">
        <v>474</v>
      </c>
      <c r="B209" s="145"/>
      <c r="C209" s="146"/>
      <c r="D209" s="146"/>
      <c r="E209" s="146"/>
      <c r="F209" s="146"/>
      <c r="G209" s="146"/>
      <c r="H209" s="146"/>
      <c r="I209" s="146"/>
      <c r="J209" s="146"/>
      <c r="K209" s="147"/>
    </row>
    <row r="210" spans="1:11" ht="22.2" x14ac:dyDescent="0.3">
      <c r="A210" s="86"/>
      <c r="B210" s="86"/>
      <c r="C210" s="102"/>
      <c r="D210" s="102"/>
      <c r="E210" s="102"/>
      <c r="F210" s="86"/>
      <c r="G210" s="89"/>
      <c r="H210" s="90" t="s">
        <v>473</v>
      </c>
      <c r="I210" s="122">
        <f>SUM(I194:I208)</f>
        <v>0</v>
      </c>
      <c r="J210" s="122">
        <f>SUM(J194:J208)</f>
        <v>0</v>
      </c>
      <c r="K210" s="107"/>
    </row>
    <row r="211" spans="1:11" ht="22.2" x14ac:dyDescent="0.3">
      <c r="A211" s="86"/>
      <c r="B211" s="86"/>
      <c r="C211" s="102"/>
      <c r="D211" s="102"/>
      <c r="E211" s="102"/>
      <c r="F211" s="86"/>
      <c r="G211" s="89"/>
      <c r="H211" s="90"/>
      <c r="I211" s="122"/>
      <c r="J211" s="122"/>
      <c r="K211" s="107"/>
    </row>
    <row r="212" spans="1:11" ht="22.2" x14ac:dyDescent="0.3">
      <c r="A212" s="19">
        <v>1</v>
      </c>
      <c r="B212" s="19" t="s">
        <v>585</v>
      </c>
      <c r="C212" s="19" t="s">
        <v>586</v>
      </c>
      <c r="D212" s="19" t="s">
        <v>587</v>
      </c>
      <c r="E212" s="19">
        <v>8</v>
      </c>
      <c r="F212" s="19" t="s">
        <v>588</v>
      </c>
      <c r="G212" s="19">
        <v>150</v>
      </c>
      <c r="H212" s="134">
        <f t="shared" ref="H212:H243" si="13">G212*0.75</f>
        <v>112.5</v>
      </c>
      <c r="I212" s="135"/>
      <c r="J212" s="135">
        <f>I212*H212</f>
        <v>0</v>
      </c>
      <c r="K212" s="136"/>
    </row>
    <row r="213" spans="1:11" ht="22.2" x14ac:dyDescent="0.3">
      <c r="A213" s="19">
        <v>2</v>
      </c>
      <c r="B213" s="19" t="s">
        <v>585</v>
      </c>
      <c r="C213" s="19" t="s">
        <v>589</v>
      </c>
      <c r="D213" s="19" t="s">
        <v>590</v>
      </c>
      <c r="E213" s="19">
        <v>8</v>
      </c>
      <c r="F213" s="19" t="s">
        <v>588</v>
      </c>
      <c r="G213" s="19">
        <v>150</v>
      </c>
      <c r="H213" s="134">
        <f t="shared" si="13"/>
        <v>112.5</v>
      </c>
      <c r="I213" s="135"/>
      <c r="J213" s="135">
        <f t="shared" ref="J213:J276" si="14">I213*H213</f>
        <v>0</v>
      </c>
      <c r="K213" s="136"/>
    </row>
    <row r="214" spans="1:11" x14ac:dyDescent="0.3">
      <c r="A214" s="19">
        <v>3</v>
      </c>
      <c r="B214" s="19" t="s">
        <v>585</v>
      </c>
      <c r="C214" s="19" t="s">
        <v>591</v>
      </c>
      <c r="D214" s="19" t="s">
        <v>592</v>
      </c>
      <c r="E214" s="19">
        <v>8</v>
      </c>
      <c r="F214" s="19" t="s">
        <v>588</v>
      </c>
      <c r="G214" s="19">
        <v>150</v>
      </c>
      <c r="H214" s="134">
        <f t="shared" si="13"/>
        <v>112.5</v>
      </c>
      <c r="I214" s="137"/>
      <c r="J214" s="135">
        <f t="shared" si="14"/>
        <v>0</v>
      </c>
      <c r="K214" s="138"/>
    </row>
    <row r="215" spans="1:11" x14ac:dyDescent="0.3">
      <c r="A215" s="19">
        <v>4</v>
      </c>
      <c r="B215" s="19" t="s">
        <v>585</v>
      </c>
      <c r="C215" s="19" t="s">
        <v>593</v>
      </c>
      <c r="D215" s="19" t="s">
        <v>590</v>
      </c>
      <c r="E215" s="19">
        <v>8</v>
      </c>
      <c r="F215" s="19" t="s">
        <v>588</v>
      </c>
      <c r="G215" s="19">
        <v>150</v>
      </c>
      <c r="H215" s="134">
        <f t="shared" si="13"/>
        <v>112.5</v>
      </c>
      <c r="I215" s="138"/>
      <c r="J215" s="135">
        <f t="shared" si="14"/>
        <v>0</v>
      </c>
      <c r="K215" s="138"/>
    </row>
    <row r="216" spans="1:11" x14ac:dyDescent="0.3">
      <c r="A216" s="19">
        <v>5</v>
      </c>
      <c r="B216" s="19" t="s">
        <v>585</v>
      </c>
      <c r="C216" s="19" t="s">
        <v>811</v>
      </c>
      <c r="D216" s="19" t="s">
        <v>488</v>
      </c>
      <c r="E216" s="19">
        <v>8</v>
      </c>
      <c r="F216" s="19" t="s">
        <v>588</v>
      </c>
      <c r="G216" s="19">
        <v>150</v>
      </c>
      <c r="H216" s="134">
        <f t="shared" si="13"/>
        <v>112.5</v>
      </c>
      <c r="I216" s="138"/>
      <c r="J216" s="135">
        <f t="shared" si="14"/>
        <v>0</v>
      </c>
      <c r="K216" s="138"/>
    </row>
    <row r="217" spans="1:11" x14ac:dyDescent="0.3">
      <c r="A217" s="19">
        <v>6</v>
      </c>
      <c r="B217" s="19" t="s">
        <v>594</v>
      </c>
      <c r="C217" s="19" t="s">
        <v>595</v>
      </c>
      <c r="D217" s="19" t="s">
        <v>596</v>
      </c>
      <c r="E217" s="19">
        <v>8</v>
      </c>
      <c r="F217" s="19" t="s">
        <v>477</v>
      </c>
      <c r="G217" s="19">
        <v>150</v>
      </c>
      <c r="H217" s="134">
        <f t="shared" si="13"/>
        <v>112.5</v>
      </c>
      <c r="I217" s="137"/>
      <c r="J217" s="135">
        <f t="shared" si="14"/>
        <v>0</v>
      </c>
      <c r="K217" s="138"/>
    </row>
    <row r="218" spans="1:11" x14ac:dyDescent="0.3">
      <c r="A218" s="19">
        <v>7</v>
      </c>
      <c r="B218" s="19" t="s">
        <v>594</v>
      </c>
      <c r="C218" s="19" t="s">
        <v>478</v>
      </c>
      <c r="D218" s="19" t="s">
        <v>597</v>
      </c>
      <c r="E218" s="19">
        <v>8</v>
      </c>
      <c r="F218" s="19" t="s">
        <v>477</v>
      </c>
      <c r="G218" s="19">
        <v>150</v>
      </c>
      <c r="H218" s="134">
        <f t="shared" si="13"/>
        <v>112.5</v>
      </c>
      <c r="I218" s="137"/>
      <c r="J218" s="135">
        <f t="shared" si="14"/>
        <v>0</v>
      </c>
      <c r="K218" s="138"/>
    </row>
    <row r="219" spans="1:11" x14ac:dyDescent="0.3">
      <c r="A219" s="19">
        <v>8</v>
      </c>
      <c r="B219" s="19" t="s">
        <v>594</v>
      </c>
      <c r="C219" s="19" t="s">
        <v>598</v>
      </c>
      <c r="D219" s="19" t="s">
        <v>599</v>
      </c>
      <c r="E219" s="19">
        <v>8</v>
      </c>
      <c r="F219" s="19" t="s">
        <v>477</v>
      </c>
      <c r="G219" s="19">
        <v>150</v>
      </c>
      <c r="H219" s="134">
        <f t="shared" si="13"/>
        <v>112.5</v>
      </c>
      <c r="I219" s="137"/>
      <c r="J219" s="135">
        <f t="shared" si="14"/>
        <v>0</v>
      </c>
      <c r="K219" s="138"/>
    </row>
    <row r="220" spans="1:11" x14ac:dyDescent="0.3">
      <c r="A220" s="19">
        <v>9</v>
      </c>
      <c r="B220" s="19" t="s">
        <v>594</v>
      </c>
      <c r="C220" s="19" t="s">
        <v>600</v>
      </c>
      <c r="D220" s="19" t="s">
        <v>601</v>
      </c>
      <c r="E220" s="19">
        <v>8</v>
      </c>
      <c r="F220" s="19" t="s">
        <v>477</v>
      </c>
      <c r="G220" s="19">
        <v>150</v>
      </c>
      <c r="H220" s="134">
        <f t="shared" si="13"/>
        <v>112.5</v>
      </c>
      <c r="I220" s="137"/>
      <c r="J220" s="135">
        <f t="shared" si="14"/>
        <v>0</v>
      </c>
      <c r="K220" s="138"/>
    </row>
    <row r="221" spans="1:11" x14ac:dyDescent="0.3">
      <c r="A221" s="19">
        <v>10</v>
      </c>
      <c r="B221" s="19" t="s">
        <v>594</v>
      </c>
      <c r="C221" s="19" t="s">
        <v>602</v>
      </c>
      <c r="D221" s="19" t="s">
        <v>603</v>
      </c>
      <c r="E221" s="19">
        <v>8</v>
      </c>
      <c r="F221" s="19" t="s">
        <v>477</v>
      </c>
      <c r="G221" s="19">
        <v>150</v>
      </c>
      <c r="H221" s="134">
        <f t="shared" si="13"/>
        <v>112.5</v>
      </c>
      <c r="I221" s="137"/>
      <c r="J221" s="135">
        <f t="shared" si="14"/>
        <v>0</v>
      </c>
      <c r="K221" s="138"/>
    </row>
    <row r="222" spans="1:11" x14ac:dyDescent="0.3">
      <c r="A222" s="19">
        <v>11</v>
      </c>
      <c r="B222" s="19" t="s">
        <v>594</v>
      </c>
      <c r="C222" s="19" t="s">
        <v>604</v>
      </c>
      <c r="D222" s="19" t="s">
        <v>493</v>
      </c>
      <c r="E222" s="19">
        <v>8</v>
      </c>
      <c r="F222" s="19" t="s">
        <v>477</v>
      </c>
      <c r="G222" s="19">
        <v>150</v>
      </c>
      <c r="H222" s="134">
        <f t="shared" si="13"/>
        <v>112.5</v>
      </c>
      <c r="I222" s="137"/>
      <c r="J222" s="135">
        <f t="shared" si="14"/>
        <v>0</v>
      </c>
      <c r="K222" s="138"/>
    </row>
    <row r="223" spans="1:11" x14ac:dyDescent="0.3">
      <c r="A223" s="19">
        <v>12</v>
      </c>
      <c r="B223" s="19" t="s">
        <v>594</v>
      </c>
      <c r="C223" s="19" t="s">
        <v>479</v>
      </c>
      <c r="D223" s="19" t="s">
        <v>605</v>
      </c>
      <c r="E223" s="19">
        <v>8</v>
      </c>
      <c r="F223" s="19" t="s">
        <v>477</v>
      </c>
      <c r="G223" s="19">
        <v>150</v>
      </c>
      <c r="H223" s="134">
        <f t="shared" si="13"/>
        <v>112.5</v>
      </c>
      <c r="I223" s="137"/>
      <c r="J223" s="135">
        <f t="shared" si="14"/>
        <v>0</v>
      </c>
      <c r="K223" s="138"/>
    </row>
    <row r="224" spans="1:11" x14ac:dyDescent="0.3">
      <c r="A224" s="19">
        <v>13</v>
      </c>
      <c r="B224" s="19" t="s">
        <v>594</v>
      </c>
      <c r="C224" s="19" t="s">
        <v>606</v>
      </c>
      <c r="D224" s="19" t="s">
        <v>607</v>
      </c>
      <c r="E224" s="19">
        <v>8</v>
      </c>
      <c r="F224" s="19" t="s">
        <v>477</v>
      </c>
      <c r="G224" s="19">
        <v>150</v>
      </c>
      <c r="H224" s="134">
        <f t="shared" si="13"/>
        <v>112.5</v>
      </c>
      <c r="I224" s="137"/>
      <c r="J224" s="135">
        <f t="shared" si="14"/>
        <v>0</v>
      </c>
      <c r="K224" s="138"/>
    </row>
    <row r="225" spans="1:11" x14ac:dyDescent="0.3">
      <c r="A225" s="19">
        <v>14</v>
      </c>
      <c r="B225" s="19" t="s">
        <v>594</v>
      </c>
      <c r="C225" s="19" t="s">
        <v>608</v>
      </c>
      <c r="D225" s="19" t="s">
        <v>609</v>
      </c>
      <c r="E225" s="19">
        <v>8</v>
      </c>
      <c r="F225" s="19" t="s">
        <v>477</v>
      </c>
      <c r="G225" s="19">
        <v>150</v>
      </c>
      <c r="H225" s="134">
        <f t="shared" si="13"/>
        <v>112.5</v>
      </c>
      <c r="I225" s="137"/>
      <c r="J225" s="135">
        <f t="shared" si="14"/>
        <v>0</v>
      </c>
      <c r="K225" s="138"/>
    </row>
    <row r="226" spans="1:11" x14ac:dyDescent="0.3">
      <c r="A226" s="19">
        <v>15</v>
      </c>
      <c r="B226" s="19" t="s">
        <v>594</v>
      </c>
      <c r="C226" s="19" t="s">
        <v>610</v>
      </c>
      <c r="D226" s="19" t="s">
        <v>491</v>
      </c>
      <c r="E226" s="19">
        <v>8</v>
      </c>
      <c r="F226" s="19" t="s">
        <v>477</v>
      </c>
      <c r="G226" s="19">
        <v>150</v>
      </c>
      <c r="H226" s="134">
        <f t="shared" si="13"/>
        <v>112.5</v>
      </c>
      <c r="I226" s="137"/>
      <c r="J226" s="135">
        <f t="shared" si="14"/>
        <v>0</v>
      </c>
      <c r="K226" s="138"/>
    </row>
    <row r="227" spans="1:11" x14ac:dyDescent="0.3">
      <c r="A227" s="19">
        <v>16</v>
      </c>
      <c r="B227" s="19" t="s">
        <v>594</v>
      </c>
      <c r="C227" s="19" t="s">
        <v>611</v>
      </c>
      <c r="D227" s="19" t="s">
        <v>597</v>
      </c>
      <c r="E227" s="19">
        <v>8</v>
      </c>
      <c r="F227" s="19" t="s">
        <v>477</v>
      </c>
      <c r="G227" s="19">
        <v>150</v>
      </c>
      <c r="H227" s="134">
        <f t="shared" si="13"/>
        <v>112.5</v>
      </c>
      <c r="I227" s="137"/>
      <c r="J227" s="135">
        <f t="shared" si="14"/>
        <v>0</v>
      </c>
      <c r="K227" s="138"/>
    </row>
    <row r="228" spans="1:11" x14ac:dyDescent="0.3">
      <c r="A228" s="19">
        <v>17</v>
      </c>
      <c r="B228" s="19" t="s">
        <v>594</v>
      </c>
      <c r="C228" s="19" t="s">
        <v>612</v>
      </c>
      <c r="D228" s="19" t="s">
        <v>613</v>
      </c>
      <c r="E228" s="19">
        <v>8</v>
      </c>
      <c r="F228" s="19" t="s">
        <v>477</v>
      </c>
      <c r="G228" s="19">
        <v>150</v>
      </c>
      <c r="H228" s="134">
        <f t="shared" si="13"/>
        <v>112.5</v>
      </c>
      <c r="I228" s="137"/>
      <c r="J228" s="135">
        <f t="shared" si="14"/>
        <v>0</v>
      </c>
      <c r="K228" s="138"/>
    </row>
    <row r="229" spans="1:11" x14ac:dyDescent="0.3">
      <c r="A229" s="19">
        <v>18</v>
      </c>
      <c r="B229" s="19" t="s">
        <v>594</v>
      </c>
      <c r="C229" s="19" t="s">
        <v>614</v>
      </c>
      <c r="D229" s="19" t="s">
        <v>615</v>
      </c>
      <c r="E229" s="19">
        <v>8</v>
      </c>
      <c r="F229" s="19" t="s">
        <v>477</v>
      </c>
      <c r="G229" s="19">
        <v>150</v>
      </c>
      <c r="H229" s="134">
        <f t="shared" si="13"/>
        <v>112.5</v>
      </c>
      <c r="I229" s="137"/>
      <c r="J229" s="135">
        <f t="shared" si="14"/>
        <v>0</v>
      </c>
      <c r="K229" s="138"/>
    </row>
    <row r="230" spans="1:11" x14ac:dyDescent="0.3">
      <c r="A230" s="19">
        <v>19</v>
      </c>
      <c r="B230" s="19" t="s">
        <v>594</v>
      </c>
      <c r="C230" s="19" t="s">
        <v>616</v>
      </c>
      <c r="D230" s="19" t="s">
        <v>617</v>
      </c>
      <c r="E230" s="19">
        <v>8</v>
      </c>
      <c r="F230" s="19" t="s">
        <v>477</v>
      </c>
      <c r="G230" s="19">
        <v>150</v>
      </c>
      <c r="H230" s="134">
        <f t="shared" si="13"/>
        <v>112.5</v>
      </c>
      <c r="I230" s="137"/>
      <c r="J230" s="135">
        <f t="shared" si="14"/>
        <v>0</v>
      </c>
      <c r="K230" s="138"/>
    </row>
    <row r="231" spans="1:11" x14ac:dyDescent="0.3">
      <c r="A231" s="19">
        <v>20</v>
      </c>
      <c r="B231" s="19" t="s">
        <v>594</v>
      </c>
      <c r="C231" s="19" t="s">
        <v>618</v>
      </c>
      <c r="D231" s="19" t="s">
        <v>619</v>
      </c>
      <c r="E231" s="19">
        <v>8</v>
      </c>
      <c r="F231" s="19" t="s">
        <v>477</v>
      </c>
      <c r="G231" s="19">
        <v>150</v>
      </c>
      <c r="H231" s="134">
        <f t="shared" si="13"/>
        <v>112.5</v>
      </c>
      <c r="I231" s="137"/>
      <c r="J231" s="135">
        <f t="shared" si="14"/>
        <v>0</v>
      </c>
      <c r="K231" s="138"/>
    </row>
    <row r="232" spans="1:11" x14ac:dyDescent="0.3">
      <c r="A232" s="19">
        <v>21</v>
      </c>
      <c r="B232" s="19" t="s">
        <v>594</v>
      </c>
      <c r="C232" s="19" t="s">
        <v>620</v>
      </c>
      <c r="D232" s="19" t="s">
        <v>493</v>
      </c>
      <c r="E232" s="19">
        <v>8</v>
      </c>
      <c r="F232" s="19" t="s">
        <v>477</v>
      </c>
      <c r="G232" s="19">
        <v>150</v>
      </c>
      <c r="H232" s="134">
        <f t="shared" si="13"/>
        <v>112.5</v>
      </c>
      <c r="I232" s="137"/>
      <c r="J232" s="135">
        <f t="shared" si="14"/>
        <v>0</v>
      </c>
      <c r="K232" s="138"/>
    </row>
    <row r="233" spans="1:11" x14ac:dyDescent="0.3">
      <c r="A233" s="19">
        <v>22</v>
      </c>
      <c r="B233" s="19" t="s">
        <v>594</v>
      </c>
      <c r="C233" s="19" t="s">
        <v>621</v>
      </c>
      <c r="D233" s="19" t="s">
        <v>622</v>
      </c>
      <c r="E233" s="19">
        <v>8</v>
      </c>
      <c r="F233" s="19" t="s">
        <v>477</v>
      </c>
      <c r="G233" s="19">
        <v>150</v>
      </c>
      <c r="H233" s="134">
        <f t="shared" si="13"/>
        <v>112.5</v>
      </c>
      <c r="I233" s="137"/>
      <c r="J233" s="135">
        <f t="shared" si="14"/>
        <v>0</v>
      </c>
      <c r="K233" s="138"/>
    </row>
    <row r="234" spans="1:11" x14ac:dyDescent="0.3">
      <c r="A234" s="19">
        <v>23</v>
      </c>
      <c r="B234" s="19" t="s">
        <v>594</v>
      </c>
      <c r="C234" s="19" t="s">
        <v>623</v>
      </c>
      <c r="D234" s="19" t="s">
        <v>493</v>
      </c>
      <c r="E234" s="19">
        <v>8</v>
      </c>
      <c r="F234" s="19" t="s">
        <v>477</v>
      </c>
      <c r="G234" s="19">
        <v>150</v>
      </c>
      <c r="H234" s="134">
        <f t="shared" si="13"/>
        <v>112.5</v>
      </c>
      <c r="I234" s="137"/>
      <c r="J234" s="135">
        <f t="shared" si="14"/>
        <v>0</v>
      </c>
      <c r="K234" s="138"/>
    </row>
    <row r="235" spans="1:11" x14ac:dyDescent="0.3">
      <c r="A235" s="19">
        <v>24</v>
      </c>
      <c r="B235" s="19" t="s">
        <v>594</v>
      </c>
      <c r="C235" s="19" t="s">
        <v>624</v>
      </c>
      <c r="D235" s="19" t="s">
        <v>493</v>
      </c>
      <c r="E235" s="19">
        <v>8</v>
      </c>
      <c r="F235" s="19" t="s">
        <v>477</v>
      </c>
      <c r="G235" s="19">
        <v>150</v>
      </c>
      <c r="H235" s="134">
        <f t="shared" si="13"/>
        <v>112.5</v>
      </c>
      <c r="I235" s="137"/>
      <c r="J235" s="135">
        <f t="shared" si="14"/>
        <v>0</v>
      </c>
      <c r="K235" s="138"/>
    </row>
    <row r="236" spans="1:11" x14ac:dyDescent="0.3">
      <c r="A236" s="19">
        <v>25</v>
      </c>
      <c r="B236" s="19" t="s">
        <v>594</v>
      </c>
      <c r="C236" s="19" t="s">
        <v>480</v>
      </c>
      <c r="D236" s="19" t="s">
        <v>481</v>
      </c>
      <c r="E236" s="19">
        <v>8</v>
      </c>
      <c r="F236" s="19" t="s">
        <v>477</v>
      </c>
      <c r="G236" s="19">
        <v>150</v>
      </c>
      <c r="H236" s="134">
        <f t="shared" si="13"/>
        <v>112.5</v>
      </c>
      <c r="I236" s="137"/>
      <c r="J236" s="135">
        <f t="shared" si="14"/>
        <v>0</v>
      </c>
      <c r="K236" s="138"/>
    </row>
    <row r="237" spans="1:11" x14ac:dyDescent="0.3">
      <c r="A237" s="19">
        <v>26</v>
      </c>
      <c r="B237" s="19" t="s">
        <v>594</v>
      </c>
      <c r="C237" s="19" t="s">
        <v>482</v>
      </c>
      <c r="D237" s="19" t="s">
        <v>483</v>
      </c>
      <c r="E237" s="19">
        <v>8</v>
      </c>
      <c r="F237" s="19" t="s">
        <v>477</v>
      </c>
      <c r="G237" s="19">
        <v>150</v>
      </c>
      <c r="H237" s="134">
        <f t="shared" si="13"/>
        <v>112.5</v>
      </c>
      <c r="I237" s="137"/>
      <c r="J237" s="135">
        <f t="shared" si="14"/>
        <v>0</v>
      </c>
      <c r="K237" s="138"/>
    </row>
    <row r="238" spans="1:11" x14ac:dyDescent="0.3">
      <c r="A238" s="19">
        <v>27</v>
      </c>
      <c r="B238" s="19" t="s">
        <v>594</v>
      </c>
      <c r="C238" s="19" t="s">
        <v>484</v>
      </c>
      <c r="D238" s="19" t="s">
        <v>485</v>
      </c>
      <c r="E238" s="19">
        <v>8</v>
      </c>
      <c r="F238" s="19" t="s">
        <v>477</v>
      </c>
      <c r="G238" s="19">
        <v>150</v>
      </c>
      <c r="H238" s="134">
        <f t="shared" si="13"/>
        <v>112.5</v>
      </c>
      <c r="I238" s="137"/>
      <c r="J238" s="135">
        <f t="shared" si="14"/>
        <v>0</v>
      </c>
      <c r="K238" s="138"/>
    </row>
    <row r="239" spans="1:11" x14ac:dyDescent="0.3">
      <c r="A239" s="19">
        <v>28</v>
      </c>
      <c r="B239" s="19" t="s">
        <v>594</v>
      </c>
      <c r="C239" s="19" t="s">
        <v>486</v>
      </c>
      <c r="D239" s="19" t="s">
        <v>625</v>
      </c>
      <c r="E239" s="19">
        <v>8</v>
      </c>
      <c r="F239" s="19" t="s">
        <v>477</v>
      </c>
      <c r="G239" s="19">
        <v>150</v>
      </c>
      <c r="H239" s="134">
        <f t="shared" si="13"/>
        <v>112.5</v>
      </c>
      <c r="I239" s="137"/>
      <c r="J239" s="135">
        <f t="shared" si="14"/>
        <v>0</v>
      </c>
      <c r="K239" s="138"/>
    </row>
    <row r="240" spans="1:11" x14ac:dyDescent="0.3">
      <c r="A240" s="19">
        <v>29</v>
      </c>
      <c r="B240" s="19" t="s">
        <v>594</v>
      </c>
      <c r="C240" s="19" t="s">
        <v>626</v>
      </c>
      <c r="D240" s="19" t="s">
        <v>603</v>
      </c>
      <c r="E240" s="19">
        <v>8</v>
      </c>
      <c r="F240" s="19" t="s">
        <v>477</v>
      </c>
      <c r="G240" s="19">
        <v>150</v>
      </c>
      <c r="H240" s="134">
        <f t="shared" si="13"/>
        <v>112.5</v>
      </c>
      <c r="I240" s="137"/>
      <c r="J240" s="135">
        <f t="shared" si="14"/>
        <v>0</v>
      </c>
      <c r="K240" s="138"/>
    </row>
    <row r="241" spans="1:11" x14ac:dyDescent="0.3">
      <c r="A241" s="19">
        <v>30</v>
      </c>
      <c r="B241" s="19" t="s">
        <v>594</v>
      </c>
      <c r="C241" s="19" t="s">
        <v>529</v>
      </c>
      <c r="D241" s="19" t="s">
        <v>627</v>
      </c>
      <c r="E241" s="19">
        <v>8</v>
      </c>
      <c r="F241" s="19" t="s">
        <v>477</v>
      </c>
      <c r="G241" s="19">
        <v>150</v>
      </c>
      <c r="H241" s="134">
        <f t="shared" si="13"/>
        <v>112.5</v>
      </c>
      <c r="I241" s="137"/>
      <c r="J241" s="135">
        <f t="shared" si="14"/>
        <v>0</v>
      </c>
      <c r="K241" s="138"/>
    </row>
    <row r="242" spans="1:11" x14ac:dyDescent="0.3">
      <c r="A242" s="19">
        <v>31</v>
      </c>
      <c r="B242" s="19" t="s">
        <v>594</v>
      </c>
      <c r="C242" s="19" t="s">
        <v>628</v>
      </c>
      <c r="D242" s="19" t="s">
        <v>485</v>
      </c>
      <c r="E242" s="19">
        <v>8</v>
      </c>
      <c r="F242" s="19" t="s">
        <v>477</v>
      </c>
      <c r="G242" s="19">
        <v>150</v>
      </c>
      <c r="H242" s="134">
        <f t="shared" si="13"/>
        <v>112.5</v>
      </c>
      <c r="I242" s="137"/>
      <c r="J242" s="135">
        <f t="shared" si="14"/>
        <v>0</v>
      </c>
      <c r="K242" s="138"/>
    </row>
    <row r="243" spans="1:11" x14ac:dyDescent="0.3">
      <c r="A243" s="19">
        <v>32</v>
      </c>
      <c r="B243" s="19" t="s">
        <v>594</v>
      </c>
      <c r="C243" s="19" t="s">
        <v>551</v>
      </c>
      <c r="D243" s="19" t="s">
        <v>552</v>
      </c>
      <c r="E243" s="19">
        <v>8</v>
      </c>
      <c r="F243" s="19" t="s">
        <v>477</v>
      </c>
      <c r="G243" s="19">
        <v>150</v>
      </c>
      <c r="H243" s="134">
        <f t="shared" si="13"/>
        <v>112.5</v>
      </c>
      <c r="I243" s="137"/>
      <c r="J243" s="135">
        <f t="shared" si="14"/>
        <v>0</v>
      </c>
      <c r="K243" s="138"/>
    </row>
    <row r="244" spans="1:11" x14ac:dyDescent="0.3">
      <c r="A244" s="19">
        <v>33</v>
      </c>
      <c r="B244" s="19" t="s">
        <v>594</v>
      </c>
      <c r="C244" s="19" t="s">
        <v>553</v>
      </c>
      <c r="D244" s="19" t="s">
        <v>554</v>
      </c>
      <c r="E244" s="19">
        <v>8</v>
      </c>
      <c r="F244" s="19" t="s">
        <v>477</v>
      </c>
      <c r="G244" s="19">
        <v>150</v>
      </c>
      <c r="H244" s="134">
        <f t="shared" ref="H244:H275" si="15">G244*0.75</f>
        <v>112.5</v>
      </c>
      <c r="I244" s="137"/>
      <c r="J244" s="135">
        <f t="shared" si="14"/>
        <v>0</v>
      </c>
      <c r="K244" s="138"/>
    </row>
    <row r="245" spans="1:11" x14ac:dyDescent="0.3">
      <c r="A245" s="19">
        <v>34</v>
      </c>
      <c r="B245" s="19" t="s">
        <v>594</v>
      </c>
      <c r="C245" s="19" t="s">
        <v>555</v>
      </c>
      <c r="D245" s="19" t="s">
        <v>556</v>
      </c>
      <c r="E245" s="19">
        <v>8</v>
      </c>
      <c r="F245" s="19" t="s">
        <v>477</v>
      </c>
      <c r="G245" s="19">
        <v>150</v>
      </c>
      <c r="H245" s="134">
        <f t="shared" si="15"/>
        <v>112.5</v>
      </c>
      <c r="I245" s="137"/>
      <c r="J245" s="135">
        <f t="shared" si="14"/>
        <v>0</v>
      </c>
      <c r="K245" s="138"/>
    </row>
    <row r="246" spans="1:11" x14ac:dyDescent="0.3">
      <c r="A246" s="19">
        <v>35</v>
      </c>
      <c r="B246" s="19" t="s">
        <v>594</v>
      </c>
      <c r="C246" s="19" t="s">
        <v>557</v>
      </c>
      <c r="D246" s="19" t="s">
        <v>558</v>
      </c>
      <c r="E246" s="19">
        <v>8</v>
      </c>
      <c r="F246" s="19" t="s">
        <v>477</v>
      </c>
      <c r="G246" s="19">
        <v>150</v>
      </c>
      <c r="H246" s="134">
        <f t="shared" si="15"/>
        <v>112.5</v>
      </c>
      <c r="I246" s="137"/>
      <c r="J246" s="135">
        <f t="shared" si="14"/>
        <v>0</v>
      </c>
      <c r="K246" s="138"/>
    </row>
    <row r="247" spans="1:11" x14ac:dyDescent="0.3">
      <c r="A247" s="19">
        <v>36</v>
      </c>
      <c r="B247" s="19" t="s">
        <v>594</v>
      </c>
      <c r="C247" s="19" t="s">
        <v>559</v>
      </c>
      <c r="D247" s="19" t="s">
        <v>485</v>
      </c>
      <c r="E247" s="19">
        <v>8</v>
      </c>
      <c r="F247" s="19" t="s">
        <v>477</v>
      </c>
      <c r="G247" s="19">
        <v>150</v>
      </c>
      <c r="H247" s="134">
        <f t="shared" si="15"/>
        <v>112.5</v>
      </c>
      <c r="I247" s="137"/>
      <c r="J247" s="135">
        <f t="shared" si="14"/>
        <v>0</v>
      </c>
      <c r="K247" s="138"/>
    </row>
    <row r="248" spans="1:11" x14ac:dyDescent="0.3">
      <c r="A248" s="19">
        <v>37</v>
      </c>
      <c r="B248" s="19" t="s">
        <v>594</v>
      </c>
      <c r="C248" s="19" t="s">
        <v>560</v>
      </c>
      <c r="D248" s="19" t="s">
        <v>561</v>
      </c>
      <c r="E248" s="19">
        <v>8</v>
      </c>
      <c r="F248" s="19" t="s">
        <v>477</v>
      </c>
      <c r="G248" s="19">
        <v>150</v>
      </c>
      <c r="H248" s="134">
        <f t="shared" si="15"/>
        <v>112.5</v>
      </c>
      <c r="I248" s="137"/>
      <c r="J248" s="135">
        <f t="shared" si="14"/>
        <v>0</v>
      </c>
      <c r="K248" s="138"/>
    </row>
    <row r="249" spans="1:11" x14ac:dyDescent="0.3">
      <c r="A249" s="19">
        <v>38</v>
      </c>
      <c r="B249" s="19" t="s">
        <v>594</v>
      </c>
      <c r="C249" s="19" t="s">
        <v>562</v>
      </c>
      <c r="D249" s="19" t="s">
        <v>563</v>
      </c>
      <c r="E249" s="19">
        <v>8</v>
      </c>
      <c r="F249" s="19" t="s">
        <v>477</v>
      </c>
      <c r="G249" s="19">
        <v>150</v>
      </c>
      <c r="H249" s="134">
        <f t="shared" si="15"/>
        <v>112.5</v>
      </c>
      <c r="I249" s="137"/>
      <c r="J249" s="135">
        <f t="shared" si="14"/>
        <v>0</v>
      </c>
      <c r="K249" s="138"/>
    </row>
    <row r="250" spans="1:11" x14ac:dyDescent="0.3">
      <c r="A250" s="19">
        <v>39</v>
      </c>
      <c r="B250" s="19" t="s">
        <v>594</v>
      </c>
      <c r="C250" s="19" t="s">
        <v>564</v>
      </c>
      <c r="D250" s="19" t="s">
        <v>556</v>
      </c>
      <c r="E250" s="19">
        <v>8</v>
      </c>
      <c r="F250" s="19" t="s">
        <v>477</v>
      </c>
      <c r="G250" s="19">
        <v>150</v>
      </c>
      <c r="H250" s="134">
        <f t="shared" si="15"/>
        <v>112.5</v>
      </c>
      <c r="I250" s="137"/>
      <c r="J250" s="135">
        <f t="shared" si="14"/>
        <v>0</v>
      </c>
      <c r="K250" s="138"/>
    </row>
    <row r="251" spans="1:11" x14ac:dyDescent="0.3">
      <c r="A251" s="19">
        <v>40</v>
      </c>
      <c r="B251" s="19" t="s">
        <v>594</v>
      </c>
      <c r="C251" s="19" t="s">
        <v>487</v>
      </c>
      <c r="D251" s="19" t="s">
        <v>488</v>
      </c>
      <c r="E251" s="19">
        <v>8</v>
      </c>
      <c r="F251" s="19" t="s">
        <v>477</v>
      </c>
      <c r="G251" s="19">
        <v>150</v>
      </c>
      <c r="H251" s="134">
        <f t="shared" si="15"/>
        <v>112.5</v>
      </c>
      <c r="I251" s="137"/>
      <c r="J251" s="135">
        <f t="shared" si="14"/>
        <v>0</v>
      </c>
      <c r="K251" s="138"/>
    </row>
    <row r="252" spans="1:11" x14ac:dyDescent="0.3">
      <c r="A252" s="19">
        <v>41</v>
      </c>
      <c r="B252" s="19" t="s">
        <v>629</v>
      </c>
      <c r="C252" s="19" t="s">
        <v>630</v>
      </c>
      <c r="D252" s="19" t="s">
        <v>631</v>
      </c>
      <c r="E252" s="19">
        <v>8</v>
      </c>
      <c r="F252" s="19" t="s">
        <v>477</v>
      </c>
      <c r="G252" s="19">
        <v>140</v>
      </c>
      <c r="H252" s="134">
        <f t="shared" si="15"/>
        <v>105</v>
      </c>
      <c r="I252" s="137"/>
      <c r="J252" s="135">
        <f t="shared" si="14"/>
        <v>0</v>
      </c>
      <c r="K252" s="138"/>
    </row>
    <row r="253" spans="1:11" x14ac:dyDescent="0.3">
      <c r="A253" s="19">
        <v>42</v>
      </c>
      <c r="B253" s="19" t="s">
        <v>629</v>
      </c>
      <c r="C253" s="19" t="s">
        <v>632</v>
      </c>
      <c r="D253" s="19" t="s">
        <v>633</v>
      </c>
      <c r="E253" s="19">
        <v>8</v>
      </c>
      <c r="F253" s="19" t="s">
        <v>477</v>
      </c>
      <c r="G253" s="19">
        <v>140</v>
      </c>
      <c r="H253" s="134">
        <f t="shared" si="15"/>
        <v>105</v>
      </c>
      <c r="I253" s="137"/>
      <c r="J253" s="135">
        <f t="shared" si="14"/>
        <v>0</v>
      </c>
      <c r="K253" s="138"/>
    </row>
    <row r="254" spans="1:11" x14ac:dyDescent="0.3">
      <c r="A254" s="19">
        <v>43</v>
      </c>
      <c r="B254" s="19" t="s">
        <v>629</v>
      </c>
      <c r="C254" s="19" t="s">
        <v>489</v>
      </c>
      <c r="D254" s="19" t="s">
        <v>634</v>
      </c>
      <c r="E254" s="19">
        <v>8</v>
      </c>
      <c r="F254" s="19" t="s">
        <v>477</v>
      </c>
      <c r="G254" s="19">
        <v>140</v>
      </c>
      <c r="H254" s="134">
        <f t="shared" si="15"/>
        <v>105</v>
      </c>
      <c r="I254" s="137"/>
      <c r="J254" s="135">
        <f t="shared" si="14"/>
        <v>0</v>
      </c>
      <c r="K254" s="138"/>
    </row>
    <row r="255" spans="1:11" x14ac:dyDescent="0.3">
      <c r="A255" s="19">
        <v>44</v>
      </c>
      <c r="B255" s="19" t="s">
        <v>629</v>
      </c>
      <c r="C255" s="19" t="s">
        <v>490</v>
      </c>
      <c r="D255" s="19" t="s">
        <v>491</v>
      </c>
      <c r="E255" s="19">
        <v>8</v>
      </c>
      <c r="F255" s="19" t="s">
        <v>477</v>
      </c>
      <c r="G255" s="19">
        <v>140</v>
      </c>
      <c r="H255" s="134">
        <f t="shared" si="15"/>
        <v>105</v>
      </c>
      <c r="I255" s="137"/>
      <c r="J255" s="135">
        <f t="shared" si="14"/>
        <v>0</v>
      </c>
      <c r="K255" s="138"/>
    </row>
    <row r="256" spans="1:11" x14ac:dyDescent="0.3">
      <c r="A256" s="19">
        <v>45</v>
      </c>
      <c r="B256" s="19" t="s">
        <v>629</v>
      </c>
      <c r="C256" s="19" t="s">
        <v>635</v>
      </c>
      <c r="D256" s="19" t="s">
        <v>493</v>
      </c>
      <c r="E256" s="19">
        <v>8</v>
      </c>
      <c r="F256" s="19" t="s">
        <v>477</v>
      </c>
      <c r="G256" s="19">
        <v>140</v>
      </c>
      <c r="H256" s="134">
        <f t="shared" si="15"/>
        <v>105</v>
      </c>
      <c r="I256" s="137"/>
      <c r="J256" s="135">
        <f t="shared" si="14"/>
        <v>0</v>
      </c>
      <c r="K256" s="138"/>
    </row>
    <row r="257" spans="1:11" x14ac:dyDescent="0.3">
      <c r="A257" s="19">
        <v>46</v>
      </c>
      <c r="B257" s="19" t="s">
        <v>629</v>
      </c>
      <c r="C257" s="19" t="s">
        <v>636</v>
      </c>
      <c r="D257" s="19" t="s">
        <v>493</v>
      </c>
      <c r="E257" s="19">
        <v>8</v>
      </c>
      <c r="F257" s="19" t="s">
        <v>477</v>
      </c>
      <c r="G257" s="19">
        <v>140</v>
      </c>
      <c r="H257" s="134">
        <f t="shared" si="15"/>
        <v>105</v>
      </c>
      <c r="I257" s="137"/>
      <c r="J257" s="135">
        <f t="shared" si="14"/>
        <v>0</v>
      </c>
      <c r="K257" s="138"/>
    </row>
    <row r="258" spans="1:11" x14ac:dyDescent="0.3">
      <c r="A258" s="19">
        <v>47</v>
      </c>
      <c r="B258" s="19" t="s">
        <v>629</v>
      </c>
      <c r="C258" s="19" t="s">
        <v>492</v>
      </c>
      <c r="D258" s="19" t="s">
        <v>493</v>
      </c>
      <c r="E258" s="19">
        <v>8</v>
      </c>
      <c r="F258" s="19" t="s">
        <v>477</v>
      </c>
      <c r="G258" s="19">
        <v>140</v>
      </c>
      <c r="H258" s="134">
        <f t="shared" si="15"/>
        <v>105</v>
      </c>
      <c r="I258" s="137"/>
      <c r="J258" s="135">
        <f t="shared" si="14"/>
        <v>0</v>
      </c>
      <c r="K258" s="138"/>
    </row>
    <row r="259" spans="1:11" x14ac:dyDescent="0.3">
      <c r="A259" s="19">
        <v>48</v>
      </c>
      <c r="B259" s="19" t="s">
        <v>629</v>
      </c>
      <c r="C259" s="19" t="s">
        <v>637</v>
      </c>
      <c r="D259" s="19" t="s">
        <v>638</v>
      </c>
      <c r="E259" s="19">
        <v>8</v>
      </c>
      <c r="F259" s="19" t="s">
        <v>477</v>
      </c>
      <c r="G259" s="19">
        <v>140</v>
      </c>
      <c r="H259" s="134">
        <f t="shared" si="15"/>
        <v>105</v>
      </c>
      <c r="I259" s="137"/>
      <c r="J259" s="135">
        <f t="shared" si="14"/>
        <v>0</v>
      </c>
      <c r="K259" s="138"/>
    </row>
    <row r="260" spans="1:11" x14ac:dyDescent="0.3">
      <c r="A260" s="19">
        <v>49</v>
      </c>
      <c r="B260" s="19" t="s">
        <v>629</v>
      </c>
      <c r="C260" s="19" t="s">
        <v>639</v>
      </c>
      <c r="D260" s="19" t="s">
        <v>640</v>
      </c>
      <c r="E260" s="19">
        <v>8</v>
      </c>
      <c r="F260" s="19" t="s">
        <v>477</v>
      </c>
      <c r="G260" s="19">
        <v>140</v>
      </c>
      <c r="H260" s="134">
        <f t="shared" si="15"/>
        <v>105</v>
      </c>
      <c r="I260" s="137"/>
      <c r="J260" s="135">
        <f t="shared" si="14"/>
        <v>0</v>
      </c>
      <c r="K260" s="138"/>
    </row>
    <row r="261" spans="1:11" x14ac:dyDescent="0.3">
      <c r="A261" s="19">
        <v>50</v>
      </c>
      <c r="B261" s="19" t="s">
        <v>629</v>
      </c>
      <c r="C261" s="19" t="s">
        <v>641</v>
      </c>
      <c r="D261" s="19" t="s">
        <v>642</v>
      </c>
      <c r="E261" s="19">
        <v>8</v>
      </c>
      <c r="F261" s="19" t="s">
        <v>477</v>
      </c>
      <c r="G261" s="19">
        <v>140</v>
      </c>
      <c r="H261" s="134">
        <f t="shared" si="15"/>
        <v>105</v>
      </c>
      <c r="I261" s="137"/>
      <c r="J261" s="135">
        <f t="shared" si="14"/>
        <v>0</v>
      </c>
      <c r="K261" s="138"/>
    </row>
    <row r="262" spans="1:11" x14ac:dyDescent="0.3">
      <c r="A262" s="19">
        <v>51</v>
      </c>
      <c r="B262" s="19" t="s">
        <v>629</v>
      </c>
      <c r="C262" s="19" t="s">
        <v>643</v>
      </c>
      <c r="D262" s="19" t="s">
        <v>644</v>
      </c>
      <c r="E262" s="19">
        <v>8</v>
      </c>
      <c r="F262" s="19" t="s">
        <v>477</v>
      </c>
      <c r="G262" s="19">
        <v>140</v>
      </c>
      <c r="H262" s="134">
        <f t="shared" si="15"/>
        <v>105</v>
      </c>
      <c r="I262" s="137"/>
      <c r="J262" s="135">
        <f t="shared" si="14"/>
        <v>0</v>
      </c>
      <c r="K262" s="138"/>
    </row>
    <row r="263" spans="1:11" x14ac:dyDescent="0.3">
      <c r="A263" s="19">
        <v>52</v>
      </c>
      <c r="B263" s="19" t="s">
        <v>629</v>
      </c>
      <c r="C263" s="19" t="s">
        <v>645</v>
      </c>
      <c r="D263" s="19" t="s">
        <v>491</v>
      </c>
      <c r="E263" s="19">
        <v>8</v>
      </c>
      <c r="F263" s="19" t="s">
        <v>477</v>
      </c>
      <c r="G263" s="19">
        <v>140</v>
      </c>
      <c r="H263" s="134">
        <f t="shared" si="15"/>
        <v>105</v>
      </c>
      <c r="I263" s="137"/>
      <c r="J263" s="135">
        <f t="shared" si="14"/>
        <v>0</v>
      </c>
      <c r="K263" s="138"/>
    </row>
    <row r="264" spans="1:11" x14ac:dyDescent="0.3">
      <c r="A264" s="19">
        <v>53</v>
      </c>
      <c r="B264" s="19" t="s">
        <v>629</v>
      </c>
      <c r="C264" s="19" t="s">
        <v>646</v>
      </c>
      <c r="D264" s="19" t="s">
        <v>491</v>
      </c>
      <c r="E264" s="19">
        <v>8</v>
      </c>
      <c r="F264" s="19" t="s">
        <v>477</v>
      </c>
      <c r="G264" s="19">
        <v>140</v>
      </c>
      <c r="H264" s="134">
        <f t="shared" si="15"/>
        <v>105</v>
      </c>
      <c r="I264" s="137"/>
      <c r="J264" s="135">
        <f t="shared" si="14"/>
        <v>0</v>
      </c>
      <c r="K264" s="138"/>
    </row>
    <row r="265" spans="1:11" x14ac:dyDescent="0.3">
      <c r="A265" s="19">
        <v>54</v>
      </c>
      <c r="B265" s="19" t="s">
        <v>629</v>
      </c>
      <c r="C265" s="19" t="s">
        <v>647</v>
      </c>
      <c r="D265" s="19" t="s">
        <v>648</v>
      </c>
      <c r="E265" s="19">
        <v>8</v>
      </c>
      <c r="F265" s="19" t="s">
        <v>477</v>
      </c>
      <c r="G265" s="19">
        <v>140</v>
      </c>
      <c r="H265" s="134">
        <f t="shared" si="15"/>
        <v>105</v>
      </c>
      <c r="I265" s="137"/>
      <c r="J265" s="135">
        <f t="shared" si="14"/>
        <v>0</v>
      </c>
      <c r="K265" s="138"/>
    </row>
    <row r="266" spans="1:11" x14ac:dyDescent="0.3">
      <c r="A266" s="19">
        <v>55</v>
      </c>
      <c r="B266" s="19" t="s">
        <v>629</v>
      </c>
      <c r="C266" s="19" t="s">
        <v>649</v>
      </c>
      <c r="D266" s="19" t="s">
        <v>491</v>
      </c>
      <c r="E266" s="19">
        <v>8</v>
      </c>
      <c r="F266" s="19" t="s">
        <v>477</v>
      </c>
      <c r="G266" s="19">
        <v>140</v>
      </c>
      <c r="H266" s="134">
        <f t="shared" si="15"/>
        <v>105</v>
      </c>
      <c r="I266" s="137"/>
      <c r="J266" s="135">
        <f t="shared" si="14"/>
        <v>0</v>
      </c>
      <c r="K266" s="138"/>
    </row>
    <row r="267" spans="1:11" x14ac:dyDescent="0.3">
      <c r="A267" s="19">
        <v>56</v>
      </c>
      <c r="B267" s="19" t="s">
        <v>629</v>
      </c>
      <c r="C267" s="19" t="s">
        <v>494</v>
      </c>
      <c r="D267" s="19" t="s">
        <v>491</v>
      </c>
      <c r="E267" s="19">
        <v>8</v>
      </c>
      <c r="F267" s="19" t="s">
        <v>477</v>
      </c>
      <c r="G267" s="19">
        <v>140</v>
      </c>
      <c r="H267" s="134">
        <f t="shared" si="15"/>
        <v>105</v>
      </c>
      <c r="I267" s="137"/>
      <c r="J267" s="135">
        <f t="shared" si="14"/>
        <v>0</v>
      </c>
      <c r="K267" s="138"/>
    </row>
    <row r="268" spans="1:11" x14ac:dyDescent="0.3">
      <c r="A268" s="19">
        <v>57</v>
      </c>
      <c r="B268" s="19" t="s">
        <v>629</v>
      </c>
      <c r="C268" s="19" t="s">
        <v>650</v>
      </c>
      <c r="D268" s="19" t="s">
        <v>491</v>
      </c>
      <c r="E268" s="19">
        <v>8</v>
      </c>
      <c r="F268" s="19" t="s">
        <v>477</v>
      </c>
      <c r="G268" s="19">
        <v>140</v>
      </c>
      <c r="H268" s="134">
        <f t="shared" si="15"/>
        <v>105</v>
      </c>
      <c r="I268" s="137"/>
      <c r="J268" s="135">
        <f t="shared" si="14"/>
        <v>0</v>
      </c>
      <c r="K268" s="138"/>
    </row>
    <row r="269" spans="1:11" x14ac:dyDescent="0.3">
      <c r="A269" s="19">
        <v>58</v>
      </c>
      <c r="B269" s="19" t="s">
        <v>629</v>
      </c>
      <c r="C269" s="19" t="s">
        <v>651</v>
      </c>
      <c r="D269" s="19" t="s">
        <v>493</v>
      </c>
      <c r="E269" s="19">
        <v>8</v>
      </c>
      <c r="F269" s="19" t="s">
        <v>477</v>
      </c>
      <c r="G269" s="19">
        <v>140</v>
      </c>
      <c r="H269" s="134">
        <f t="shared" si="15"/>
        <v>105</v>
      </c>
      <c r="I269" s="137"/>
      <c r="J269" s="135">
        <f t="shared" si="14"/>
        <v>0</v>
      </c>
      <c r="K269" s="138"/>
    </row>
    <row r="270" spans="1:11" x14ac:dyDescent="0.3">
      <c r="A270" s="19">
        <v>59</v>
      </c>
      <c r="B270" s="19" t="s">
        <v>629</v>
      </c>
      <c r="C270" s="19" t="s">
        <v>495</v>
      </c>
      <c r="D270" s="19" t="s">
        <v>496</v>
      </c>
      <c r="E270" s="19">
        <v>8</v>
      </c>
      <c r="F270" s="19" t="s">
        <v>477</v>
      </c>
      <c r="G270" s="19">
        <v>140</v>
      </c>
      <c r="H270" s="134">
        <f t="shared" si="15"/>
        <v>105</v>
      </c>
      <c r="I270" s="137"/>
      <c r="J270" s="135">
        <f t="shared" si="14"/>
        <v>0</v>
      </c>
      <c r="K270" s="138"/>
    </row>
    <row r="271" spans="1:11" x14ac:dyDescent="0.3">
      <c r="A271" s="19">
        <v>60</v>
      </c>
      <c r="B271" s="19" t="s">
        <v>629</v>
      </c>
      <c r="C271" s="19" t="s">
        <v>497</v>
      </c>
      <c r="D271" s="19" t="s">
        <v>498</v>
      </c>
      <c r="E271" s="19">
        <v>8</v>
      </c>
      <c r="F271" s="19" t="s">
        <v>477</v>
      </c>
      <c r="G271" s="19">
        <v>140</v>
      </c>
      <c r="H271" s="134">
        <f t="shared" si="15"/>
        <v>105</v>
      </c>
      <c r="I271" s="137"/>
      <c r="J271" s="135">
        <f t="shared" si="14"/>
        <v>0</v>
      </c>
      <c r="K271" s="138"/>
    </row>
    <row r="272" spans="1:11" x14ac:dyDescent="0.3">
      <c r="A272" s="19">
        <v>61</v>
      </c>
      <c r="B272" s="19" t="s">
        <v>629</v>
      </c>
      <c r="C272" s="19" t="s">
        <v>652</v>
      </c>
      <c r="D272" s="19" t="s">
        <v>493</v>
      </c>
      <c r="E272" s="19">
        <v>8</v>
      </c>
      <c r="F272" s="19" t="s">
        <v>477</v>
      </c>
      <c r="G272" s="19">
        <v>140</v>
      </c>
      <c r="H272" s="134">
        <f t="shared" si="15"/>
        <v>105</v>
      </c>
      <c r="I272" s="137"/>
      <c r="J272" s="135">
        <f t="shared" si="14"/>
        <v>0</v>
      </c>
      <c r="K272" s="138"/>
    </row>
    <row r="273" spans="1:11" x14ac:dyDescent="0.3">
      <c r="A273" s="19">
        <v>62</v>
      </c>
      <c r="B273" s="19" t="s">
        <v>629</v>
      </c>
      <c r="C273" s="19" t="s">
        <v>499</v>
      </c>
      <c r="D273" s="19" t="s">
        <v>493</v>
      </c>
      <c r="E273" s="19">
        <v>8</v>
      </c>
      <c r="F273" s="19" t="s">
        <v>477</v>
      </c>
      <c r="G273" s="19">
        <v>140</v>
      </c>
      <c r="H273" s="134">
        <f t="shared" si="15"/>
        <v>105</v>
      </c>
      <c r="I273" s="137"/>
      <c r="J273" s="135">
        <f t="shared" si="14"/>
        <v>0</v>
      </c>
      <c r="K273" s="138"/>
    </row>
    <row r="274" spans="1:11" x14ac:dyDescent="0.3">
      <c r="A274" s="19">
        <v>63</v>
      </c>
      <c r="B274" s="19" t="s">
        <v>629</v>
      </c>
      <c r="C274" s="19" t="s">
        <v>653</v>
      </c>
      <c r="D274" s="19" t="s">
        <v>654</v>
      </c>
      <c r="E274" s="19">
        <v>8</v>
      </c>
      <c r="F274" s="19" t="s">
        <v>477</v>
      </c>
      <c r="G274" s="19">
        <v>140</v>
      </c>
      <c r="H274" s="134">
        <f t="shared" si="15"/>
        <v>105</v>
      </c>
      <c r="I274" s="137"/>
      <c r="J274" s="135">
        <f t="shared" si="14"/>
        <v>0</v>
      </c>
      <c r="K274" s="138"/>
    </row>
    <row r="275" spans="1:11" x14ac:dyDescent="0.3">
      <c r="A275" s="19">
        <v>64</v>
      </c>
      <c r="B275" s="19" t="s">
        <v>629</v>
      </c>
      <c r="C275" s="19" t="s">
        <v>655</v>
      </c>
      <c r="D275" s="19" t="s">
        <v>633</v>
      </c>
      <c r="E275" s="19">
        <v>8</v>
      </c>
      <c r="F275" s="19" t="s">
        <v>477</v>
      </c>
      <c r="G275" s="19">
        <v>140</v>
      </c>
      <c r="H275" s="134">
        <f t="shared" si="15"/>
        <v>105</v>
      </c>
      <c r="I275" s="137"/>
      <c r="J275" s="135">
        <f t="shared" si="14"/>
        <v>0</v>
      </c>
      <c r="K275" s="138"/>
    </row>
    <row r="276" spans="1:11" x14ac:dyDescent="0.3">
      <c r="A276" s="19">
        <v>65</v>
      </c>
      <c r="B276" s="19" t="s">
        <v>629</v>
      </c>
      <c r="C276" s="19" t="s">
        <v>656</v>
      </c>
      <c r="D276" s="19" t="s">
        <v>633</v>
      </c>
      <c r="E276" s="19">
        <v>8</v>
      </c>
      <c r="F276" s="19" t="s">
        <v>477</v>
      </c>
      <c r="G276" s="19">
        <v>140</v>
      </c>
      <c r="H276" s="134">
        <f t="shared" ref="H276:H307" si="16">G276*0.75</f>
        <v>105</v>
      </c>
      <c r="I276" s="137"/>
      <c r="J276" s="135">
        <f t="shared" si="14"/>
        <v>0</v>
      </c>
      <c r="K276" s="138"/>
    </row>
    <row r="277" spans="1:11" x14ac:dyDescent="0.3">
      <c r="A277" s="19">
        <v>66</v>
      </c>
      <c r="B277" s="19" t="s">
        <v>629</v>
      </c>
      <c r="C277" s="19" t="s">
        <v>657</v>
      </c>
      <c r="D277" s="19" t="s">
        <v>631</v>
      </c>
      <c r="E277" s="19">
        <v>8</v>
      </c>
      <c r="F277" s="19" t="s">
        <v>477</v>
      </c>
      <c r="G277" s="19">
        <v>140</v>
      </c>
      <c r="H277" s="134">
        <f t="shared" si="16"/>
        <v>105</v>
      </c>
      <c r="I277" s="137"/>
      <c r="J277" s="135">
        <f t="shared" ref="J277:J340" si="17">I277*H277</f>
        <v>0</v>
      </c>
      <c r="K277" s="138"/>
    </row>
    <row r="278" spans="1:11" x14ac:dyDescent="0.3">
      <c r="A278" s="19">
        <v>67</v>
      </c>
      <c r="B278" s="19" t="s">
        <v>629</v>
      </c>
      <c r="C278" s="19" t="s">
        <v>500</v>
      </c>
      <c r="D278" s="19" t="s">
        <v>501</v>
      </c>
      <c r="E278" s="19">
        <v>8</v>
      </c>
      <c r="F278" s="19" t="s">
        <v>477</v>
      </c>
      <c r="G278" s="19">
        <v>140</v>
      </c>
      <c r="H278" s="134">
        <f t="shared" si="16"/>
        <v>105</v>
      </c>
      <c r="I278" s="137"/>
      <c r="J278" s="135">
        <f t="shared" si="17"/>
        <v>0</v>
      </c>
      <c r="K278" s="138"/>
    </row>
    <row r="279" spans="1:11" x14ac:dyDescent="0.3">
      <c r="A279" s="19">
        <v>68</v>
      </c>
      <c r="B279" s="19" t="s">
        <v>629</v>
      </c>
      <c r="C279" s="19" t="s">
        <v>502</v>
      </c>
      <c r="D279" s="19" t="s">
        <v>503</v>
      </c>
      <c r="E279" s="19">
        <v>8</v>
      </c>
      <c r="F279" s="19" t="s">
        <v>477</v>
      </c>
      <c r="G279" s="19">
        <v>140</v>
      </c>
      <c r="H279" s="134">
        <f t="shared" si="16"/>
        <v>105</v>
      </c>
      <c r="I279" s="137"/>
      <c r="J279" s="135">
        <f t="shared" si="17"/>
        <v>0</v>
      </c>
      <c r="K279" s="138"/>
    </row>
    <row r="280" spans="1:11" x14ac:dyDescent="0.3">
      <c r="A280" s="19">
        <v>69</v>
      </c>
      <c r="B280" s="19" t="s">
        <v>629</v>
      </c>
      <c r="C280" s="19" t="s">
        <v>504</v>
      </c>
      <c r="D280" s="19" t="s">
        <v>658</v>
      </c>
      <c r="E280" s="19">
        <v>8</v>
      </c>
      <c r="F280" s="19" t="s">
        <v>477</v>
      </c>
      <c r="G280" s="19">
        <v>140</v>
      </c>
      <c r="H280" s="134">
        <f t="shared" si="16"/>
        <v>105</v>
      </c>
      <c r="I280" s="137"/>
      <c r="J280" s="135">
        <f t="shared" si="17"/>
        <v>0</v>
      </c>
      <c r="K280" s="138"/>
    </row>
    <row r="281" spans="1:11" x14ac:dyDescent="0.3">
      <c r="A281" s="19">
        <v>70</v>
      </c>
      <c r="B281" s="19" t="s">
        <v>629</v>
      </c>
      <c r="C281" s="19" t="s">
        <v>659</v>
      </c>
      <c r="D281" s="19" t="s">
        <v>660</v>
      </c>
      <c r="E281" s="19">
        <v>8</v>
      </c>
      <c r="F281" s="19" t="s">
        <v>477</v>
      </c>
      <c r="G281" s="19">
        <v>140</v>
      </c>
      <c r="H281" s="134">
        <f t="shared" si="16"/>
        <v>105</v>
      </c>
      <c r="I281" s="137"/>
      <c r="J281" s="135">
        <f t="shared" si="17"/>
        <v>0</v>
      </c>
      <c r="K281" s="138"/>
    </row>
    <row r="282" spans="1:11" x14ac:dyDescent="0.3">
      <c r="A282" s="19">
        <v>71</v>
      </c>
      <c r="B282" s="19" t="s">
        <v>629</v>
      </c>
      <c r="C282" s="19" t="s">
        <v>661</v>
      </c>
      <c r="D282" s="19" t="s">
        <v>662</v>
      </c>
      <c r="E282" s="19">
        <v>8</v>
      </c>
      <c r="F282" s="19" t="s">
        <v>477</v>
      </c>
      <c r="G282" s="19">
        <v>140</v>
      </c>
      <c r="H282" s="134">
        <f t="shared" si="16"/>
        <v>105</v>
      </c>
      <c r="I282" s="137"/>
      <c r="J282" s="135">
        <f t="shared" si="17"/>
        <v>0</v>
      </c>
      <c r="K282" s="138"/>
    </row>
    <row r="283" spans="1:11" x14ac:dyDescent="0.3">
      <c r="A283" s="19">
        <v>72</v>
      </c>
      <c r="B283" s="19" t="s">
        <v>629</v>
      </c>
      <c r="C283" s="19" t="s">
        <v>663</v>
      </c>
      <c r="D283" s="19" t="s">
        <v>662</v>
      </c>
      <c r="E283" s="19">
        <v>8</v>
      </c>
      <c r="F283" s="19" t="s">
        <v>477</v>
      </c>
      <c r="G283" s="19">
        <v>140</v>
      </c>
      <c r="H283" s="134">
        <f t="shared" si="16"/>
        <v>105</v>
      </c>
      <c r="I283" s="137"/>
      <c r="J283" s="135">
        <f t="shared" si="17"/>
        <v>0</v>
      </c>
      <c r="K283" s="138"/>
    </row>
    <row r="284" spans="1:11" x14ac:dyDescent="0.3">
      <c r="A284" s="19">
        <v>73</v>
      </c>
      <c r="B284" s="19" t="s">
        <v>664</v>
      </c>
      <c r="C284" s="19" t="s">
        <v>665</v>
      </c>
      <c r="D284" s="19" t="s">
        <v>666</v>
      </c>
      <c r="E284" s="19">
        <v>8</v>
      </c>
      <c r="F284" s="19" t="s">
        <v>477</v>
      </c>
      <c r="G284" s="19">
        <v>140</v>
      </c>
      <c r="H284" s="134">
        <f t="shared" si="16"/>
        <v>105</v>
      </c>
      <c r="I284" s="137"/>
      <c r="J284" s="135">
        <f t="shared" si="17"/>
        <v>0</v>
      </c>
      <c r="K284" s="138"/>
    </row>
    <row r="285" spans="1:11" x14ac:dyDescent="0.3">
      <c r="A285" s="19">
        <v>74</v>
      </c>
      <c r="B285" s="19" t="s">
        <v>664</v>
      </c>
      <c r="C285" s="19" t="s">
        <v>667</v>
      </c>
      <c r="D285" s="19" t="s">
        <v>668</v>
      </c>
      <c r="E285" s="19">
        <v>8</v>
      </c>
      <c r="F285" s="19" t="s">
        <v>477</v>
      </c>
      <c r="G285" s="19">
        <v>140</v>
      </c>
      <c r="H285" s="134">
        <f t="shared" si="16"/>
        <v>105</v>
      </c>
      <c r="I285" s="137"/>
      <c r="J285" s="135">
        <f t="shared" si="17"/>
        <v>0</v>
      </c>
      <c r="K285" s="138"/>
    </row>
    <row r="286" spans="1:11" x14ac:dyDescent="0.3">
      <c r="A286" s="19">
        <v>75</v>
      </c>
      <c r="B286" s="19" t="s">
        <v>664</v>
      </c>
      <c r="C286" s="19" t="s">
        <v>669</v>
      </c>
      <c r="D286" s="19" t="s">
        <v>668</v>
      </c>
      <c r="E286" s="19">
        <v>8</v>
      </c>
      <c r="F286" s="19" t="s">
        <v>477</v>
      </c>
      <c r="G286" s="19">
        <v>140</v>
      </c>
      <c r="H286" s="134">
        <f t="shared" si="16"/>
        <v>105</v>
      </c>
      <c r="I286" s="137"/>
      <c r="J286" s="135">
        <f t="shared" si="17"/>
        <v>0</v>
      </c>
      <c r="K286" s="138"/>
    </row>
    <row r="287" spans="1:11" ht="32.4" x14ac:dyDescent="0.3">
      <c r="A287" s="19">
        <v>76</v>
      </c>
      <c r="B287" s="19" t="s">
        <v>664</v>
      </c>
      <c r="C287" s="19" t="s">
        <v>670</v>
      </c>
      <c r="D287" s="19" t="s">
        <v>565</v>
      </c>
      <c r="E287" s="19">
        <v>8</v>
      </c>
      <c r="F287" s="19" t="s">
        <v>477</v>
      </c>
      <c r="G287" s="19">
        <v>140</v>
      </c>
      <c r="H287" s="134">
        <f t="shared" si="16"/>
        <v>105</v>
      </c>
      <c r="I287" s="137"/>
      <c r="J287" s="135">
        <f t="shared" si="17"/>
        <v>0</v>
      </c>
      <c r="K287" s="138"/>
    </row>
    <row r="288" spans="1:11" x14ac:dyDescent="0.3">
      <c r="A288" s="19">
        <v>77</v>
      </c>
      <c r="B288" s="19" t="s">
        <v>664</v>
      </c>
      <c r="C288" s="19" t="s">
        <v>671</v>
      </c>
      <c r="D288" s="19" t="s">
        <v>666</v>
      </c>
      <c r="E288" s="19">
        <v>8</v>
      </c>
      <c r="F288" s="19" t="s">
        <v>477</v>
      </c>
      <c r="G288" s="19">
        <v>140</v>
      </c>
      <c r="H288" s="134">
        <f t="shared" si="16"/>
        <v>105</v>
      </c>
      <c r="I288" s="137"/>
      <c r="J288" s="135">
        <f t="shared" si="17"/>
        <v>0</v>
      </c>
      <c r="K288" s="138"/>
    </row>
    <row r="289" spans="1:11" x14ac:dyDescent="0.3">
      <c r="A289" s="19">
        <v>78</v>
      </c>
      <c r="B289" s="19" t="s">
        <v>664</v>
      </c>
      <c r="C289" s="19" t="s">
        <v>672</v>
      </c>
      <c r="D289" s="19" t="s">
        <v>673</v>
      </c>
      <c r="E289" s="19">
        <v>8</v>
      </c>
      <c r="F289" s="19" t="s">
        <v>477</v>
      </c>
      <c r="G289" s="19">
        <v>140</v>
      </c>
      <c r="H289" s="134">
        <f t="shared" si="16"/>
        <v>105</v>
      </c>
      <c r="I289" s="137"/>
      <c r="J289" s="135">
        <f t="shared" si="17"/>
        <v>0</v>
      </c>
      <c r="K289" s="138"/>
    </row>
    <row r="290" spans="1:11" x14ac:dyDescent="0.3">
      <c r="A290" s="19">
        <v>79</v>
      </c>
      <c r="B290" s="19" t="s">
        <v>664</v>
      </c>
      <c r="C290" s="19" t="s">
        <v>674</v>
      </c>
      <c r="D290" s="19" t="s">
        <v>566</v>
      </c>
      <c r="E290" s="19">
        <v>8</v>
      </c>
      <c r="F290" s="19" t="s">
        <v>477</v>
      </c>
      <c r="G290" s="19">
        <v>140</v>
      </c>
      <c r="H290" s="134">
        <f t="shared" si="16"/>
        <v>105</v>
      </c>
      <c r="I290" s="137"/>
      <c r="J290" s="135">
        <f t="shared" si="17"/>
        <v>0</v>
      </c>
      <c r="K290" s="138"/>
    </row>
    <row r="291" spans="1:11" x14ac:dyDescent="0.3">
      <c r="A291" s="19">
        <v>80</v>
      </c>
      <c r="B291" s="19" t="s">
        <v>664</v>
      </c>
      <c r="C291" s="19" t="s">
        <v>675</v>
      </c>
      <c r="D291" s="19" t="s">
        <v>529</v>
      </c>
      <c r="E291" s="19">
        <v>8</v>
      </c>
      <c r="F291" s="19" t="s">
        <v>477</v>
      </c>
      <c r="G291" s="19">
        <v>140</v>
      </c>
      <c r="H291" s="134">
        <f t="shared" si="16"/>
        <v>105</v>
      </c>
      <c r="I291" s="137"/>
      <c r="J291" s="135">
        <f t="shared" si="17"/>
        <v>0</v>
      </c>
      <c r="K291" s="138"/>
    </row>
    <row r="292" spans="1:11" x14ac:dyDescent="0.3">
      <c r="A292" s="19">
        <v>81</v>
      </c>
      <c r="B292" s="19" t="s">
        <v>664</v>
      </c>
      <c r="C292" s="19" t="s">
        <v>676</v>
      </c>
      <c r="D292" s="19" t="s">
        <v>529</v>
      </c>
      <c r="E292" s="19">
        <v>8</v>
      </c>
      <c r="F292" s="19" t="s">
        <v>477</v>
      </c>
      <c r="G292" s="19">
        <v>140</v>
      </c>
      <c r="H292" s="134">
        <f t="shared" si="16"/>
        <v>105</v>
      </c>
      <c r="I292" s="137"/>
      <c r="J292" s="135">
        <f t="shared" si="17"/>
        <v>0</v>
      </c>
      <c r="K292" s="138"/>
    </row>
    <row r="293" spans="1:11" x14ac:dyDescent="0.3">
      <c r="A293" s="19">
        <v>82</v>
      </c>
      <c r="B293" s="19" t="s">
        <v>664</v>
      </c>
      <c r="C293" s="19" t="s">
        <v>677</v>
      </c>
      <c r="D293" s="19" t="s">
        <v>529</v>
      </c>
      <c r="E293" s="19">
        <v>8</v>
      </c>
      <c r="F293" s="19" t="s">
        <v>477</v>
      </c>
      <c r="G293" s="19">
        <v>140</v>
      </c>
      <c r="H293" s="134">
        <f t="shared" si="16"/>
        <v>105</v>
      </c>
      <c r="I293" s="137"/>
      <c r="J293" s="135">
        <f t="shared" si="17"/>
        <v>0</v>
      </c>
      <c r="K293" s="138"/>
    </row>
    <row r="294" spans="1:11" x14ac:dyDescent="0.3">
      <c r="A294" s="19">
        <v>83</v>
      </c>
      <c r="B294" s="19" t="s">
        <v>664</v>
      </c>
      <c r="C294" s="19" t="s">
        <v>678</v>
      </c>
      <c r="D294" s="19" t="s">
        <v>567</v>
      </c>
      <c r="E294" s="19">
        <v>8</v>
      </c>
      <c r="F294" s="19" t="s">
        <v>477</v>
      </c>
      <c r="G294" s="19">
        <v>140</v>
      </c>
      <c r="H294" s="134">
        <f t="shared" si="16"/>
        <v>105</v>
      </c>
      <c r="I294" s="137"/>
      <c r="J294" s="135">
        <f t="shared" si="17"/>
        <v>0</v>
      </c>
      <c r="K294" s="138"/>
    </row>
    <row r="295" spans="1:11" x14ac:dyDescent="0.3">
      <c r="A295" s="19">
        <v>84</v>
      </c>
      <c r="B295" s="19" t="s">
        <v>664</v>
      </c>
      <c r="C295" s="19" t="s">
        <v>679</v>
      </c>
      <c r="D295" s="19" t="s">
        <v>568</v>
      </c>
      <c r="E295" s="19">
        <v>8</v>
      </c>
      <c r="F295" s="19" t="s">
        <v>477</v>
      </c>
      <c r="G295" s="19">
        <v>140</v>
      </c>
      <c r="H295" s="134">
        <f t="shared" si="16"/>
        <v>105</v>
      </c>
      <c r="I295" s="137"/>
      <c r="J295" s="135">
        <f t="shared" si="17"/>
        <v>0</v>
      </c>
      <c r="K295" s="138"/>
    </row>
    <row r="296" spans="1:11" x14ac:dyDescent="0.3">
      <c r="A296" s="19">
        <v>85</v>
      </c>
      <c r="B296" s="19" t="s">
        <v>664</v>
      </c>
      <c r="C296" s="19" t="s">
        <v>680</v>
      </c>
      <c r="D296" s="19" t="s">
        <v>529</v>
      </c>
      <c r="E296" s="19">
        <v>8</v>
      </c>
      <c r="F296" s="19" t="s">
        <v>477</v>
      </c>
      <c r="G296" s="19">
        <v>140</v>
      </c>
      <c r="H296" s="134">
        <f t="shared" si="16"/>
        <v>105</v>
      </c>
      <c r="I296" s="137"/>
      <c r="J296" s="135">
        <f t="shared" si="17"/>
        <v>0</v>
      </c>
      <c r="K296" s="138"/>
    </row>
    <row r="297" spans="1:11" x14ac:dyDescent="0.3">
      <c r="A297" s="19">
        <v>86</v>
      </c>
      <c r="B297" s="19" t="s">
        <v>664</v>
      </c>
      <c r="C297" s="19" t="s">
        <v>681</v>
      </c>
      <c r="D297" s="19" t="s">
        <v>682</v>
      </c>
      <c r="E297" s="19">
        <v>8</v>
      </c>
      <c r="F297" s="19" t="s">
        <v>477</v>
      </c>
      <c r="G297" s="19">
        <v>140</v>
      </c>
      <c r="H297" s="134">
        <f t="shared" si="16"/>
        <v>105</v>
      </c>
      <c r="I297" s="137"/>
      <c r="J297" s="135">
        <f t="shared" si="17"/>
        <v>0</v>
      </c>
      <c r="K297" s="138"/>
    </row>
    <row r="298" spans="1:11" ht="32.4" x14ac:dyDescent="0.3">
      <c r="A298" s="19">
        <v>87</v>
      </c>
      <c r="B298" s="19" t="s">
        <v>664</v>
      </c>
      <c r="C298" s="19" t="s">
        <v>683</v>
      </c>
      <c r="D298" s="19" t="s">
        <v>508</v>
      </c>
      <c r="E298" s="19">
        <v>8</v>
      </c>
      <c r="F298" s="19" t="s">
        <v>477</v>
      </c>
      <c r="G298" s="19">
        <v>140</v>
      </c>
      <c r="H298" s="134">
        <f t="shared" si="16"/>
        <v>105</v>
      </c>
      <c r="I298" s="137"/>
      <c r="J298" s="135">
        <f t="shared" si="17"/>
        <v>0</v>
      </c>
      <c r="K298" s="138"/>
    </row>
    <row r="299" spans="1:11" x14ac:dyDescent="0.3">
      <c r="A299" s="19">
        <v>88</v>
      </c>
      <c r="B299" s="19" t="s">
        <v>664</v>
      </c>
      <c r="C299" s="19" t="s">
        <v>684</v>
      </c>
      <c r="D299" s="19" t="s">
        <v>569</v>
      </c>
      <c r="E299" s="19">
        <v>8</v>
      </c>
      <c r="F299" s="19" t="s">
        <v>477</v>
      </c>
      <c r="G299" s="19">
        <v>140</v>
      </c>
      <c r="H299" s="134">
        <f t="shared" si="16"/>
        <v>105</v>
      </c>
      <c r="I299" s="137"/>
      <c r="J299" s="135">
        <f t="shared" si="17"/>
        <v>0</v>
      </c>
      <c r="K299" s="138"/>
    </row>
    <row r="300" spans="1:11" x14ac:dyDescent="0.3">
      <c r="A300" s="19">
        <v>89</v>
      </c>
      <c r="B300" s="19" t="s">
        <v>664</v>
      </c>
      <c r="C300" s="19" t="s">
        <v>685</v>
      </c>
      <c r="D300" s="19" t="s">
        <v>505</v>
      </c>
      <c r="E300" s="19">
        <v>8</v>
      </c>
      <c r="F300" s="19" t="s">
        <v>477</v>
      </c>
      <c r="G300" s="19">
        <v>140</v>
      </c>
      <c r="H300" s="134">
        <f t="shared" si="16"/>
        <v>105</v>
      </c>
      <c r="I300" s="137"/>
      <c r="J300" s="135">
        <f t="shared" si="17"/>
        <v>0</v>
      </c>
      <c r="K300" s="138"/>
    </row>
    <row r="301" spans="1:11" x14ac:dyDescent="0.3">
      <c r="A301" s="19">
        <v>90</v>
      </c>
      <c r="B301" s="19" t="s">
        <v>664</v>
      </c>
      <c r="C301" s="19" t="s">
        <v>686</v>
      </c>
      <c r="D301" s="19" t="s">
        <v>505</v>
      </c>
      <c r="E301" s="19">
        <v>8</v>
      </c>
      <c r="F301" s="19" t="s">
        <v>477</v>
      </c>
      <c r="G301" s="19">
        <v>140</v>
      </c>
      <c r="H301" s="134">
        <f t="shared" si="16"/>
        <v>105</v>
      </c>
      <c r="I301" s="137"/>
      <c r="J301" s="135">
        <f t="shared" si="17"/>
        <v>0</v>
      </c>
      <c r="K301" s="138"/>
    </row>
    <row r="302" spans="1:11" x14ac:dyDescent="0.3">
      <c r="A302" s="19">
        <v>91</v>
      </c>
      <c r="B302" s="19" t="s">
        <v>664</v>
      </c>
      <c r="C302" s="19" t="s">
        <v>687</v>
      </c>
      <c r="D302" s="19" t="s">
        <v>506</v>
      </c>
      <c r="E302" s="19">
        <v>8</v>
      </c>
      <c r="F302" s="19" t="s">
        <v>477</v>
      </c>
      <c r="G302" s="19">
        <v>140</v>
      </c>
      <c r="H302" s="134">
        <f t="shared" si="16"/>
        <v>105</v>
      </c>
      <c r="I302" s="137"/>
      <c r="J302" s="135">
        <f t="shared" si="17"/>
        <v>0</v>
      </c>
      <c r="K302" s="138"/>
    </row>
    <row r="303" spans="1:11" x14ac:dyDescent="0.3">
      <c r="A303" s="19">
        <v>92</v>
      </c>
      <c r="B303" s="19" t="s">
        <v>664</v>
      </c>
      <c r="C303" s="19" t="s">
        <v>688</v>
      </c>
      <c r="D303" s="19" t="s">
        <v>507</v>
      </c>
      <c r="E303" s="19">
        <v>8</v>
      </c>
      <c r="F303" s="19" t="s">
        <v>477</v>
      </c>
      <c r="G303" s="19">
        <v>140</v>
      </c>
      <c r="H303" s="134">
        <f t="shared" si="16"/>
        <v>105</v>
      </c>
      <c r="I303" s="137"/>
      <c r="J303" s="135">
        <f t="shared" si="17"/>
        <v>0</v>
      </c>
      <c r="K303" s="138"/>
    </row>
    <row r="304" spans="1:11" ht="32.4" x14ac:dyDescent="0.3">
      <c r="A304" s="19">
        <v>93</v>
      </c>
      <c r="B304" s="19" t="s">
        <v>664</v>
      </c>
      <c r="C304" s="19" t="s">
        <v>689</v>
      </c>
      <c r="D304" s="19" t="s">
        <v>508</v>
      </c>
      <c r="E304" s="19">
        <v>8</v>
      </c>
      <c r="F304" s="19" t="s">
        <v>477</v>
      </c>
      <c r="G304" s="19">
        <v>140</v>
      </c>
      <c r="H304" s="134">
        <f t="shared" si="16"/>
        <v>105</v>
      </c>
      <c r="I304" s="137"/>
      <c r="J304" s="135">
        <f t="shared" si="17"/>
        <v>0</v>
      </c>
      <c r="K304" s="138"/>
    </row>
    <row r="305" spans="1:11" x14ac:dyDescent="0.3">
      <c r="A305" s="19">
        <v>94</v>
      </c>
      <c r="B305" s="19" t="s">
        <v>664</v>
      </c>
      <c r="C305" s="19" t="s">
        <v>690</v>
      </c>
      <c r="D305" s="19" t="s">
        <v>509</v>
      </c>
      <c r="E305" s="19">
        <v>8</v>
      </c>
      <c r="F305" s="19" t="s">
        <v>477</v>
      </c>
      <c r="G305" s="19">
        <v>140</v>
      </c>
      <c r="H305" s="134">
        <f t="shared" si="16"/>
        <v>105</v>
      </c>
      <c r="I305" s="137"/>
      <c r="J305" s="135">
        <f t="shared" si="17"/>
        <v>0</v>
      </c>
      <c r="K305" s="138"/>
    </row>
    <row r="306" spans="1:11" x14ac:dyDescent="0.3">
      <c r="A306" s="19">
        <v>95</v>
      </c>
      <c r="B306" s="19" t="s">
        <v>664</v>
      </c>
      <c r="C306" s="19" t="s">
        <v>691</v>
      </c>
      <c r="D306" s="19" t="s">
        <v>510</v>
      </c>
      <c r="E306" s="19">
        <v>8</v>
      </c>
      <c r="F306" s="19" t="s">
        <v>477</v>
      </c>
      <c r="G306" s="19">
        <v>140</v>
      </c>
      <c r="H306" s="134">
        <f t="shared" si="16"/>
        <v>105</v>
      </c>
      <c r="I306" s="137"/>
      <c r="J306" s="135">
        <f t="shared" si="17"/>
        <v>0</v>
      </c>
      <c r="K306" s="138"/>
    </row>
    <row r="307" spans="1:11" x14ac:dyDescent="0.3">
      <c r="A307" s="19">
        <v>96</v>
      </c>
      <c r="B307" s="19" t="s">
        <v>664</v>
      </c>
      <c r="C307" s="19" t="s">
        <v>692</v>
      </c>
      <c r="D307" s="19" t="s">
        <v>511</v>
      </c>
      <c r="E307" s="19">
        <v>8</v>
      </c>
      <c r="F307" s="19" t="s">
        <v>477</v>
      </c>
      <c r="G307" s="19">
        <v>140</v>
      </c>
      <c r="H307" s="134">
        <f t="shared" si="16"/>
        <v>105</v>
      </c>
      <c r="I307" s="137"/>
      <c r="J307" s="135">
        <f t="shared" si="17"/>
        <v>0</v>
      </c>
      <c r="K307" s="138"/>
    </row>
    <row r="308" spans="1:11" x14ac:dyDescent="0.3">
      <c r="A308" s="19">
        <v>97</v>
      </c>
      <c r="B308" s="19" t="s">
        <v>664</v>
      </c>
      <c r="C308" s="19" t="s">
        <v>693</v>
      </c>
      <c r="D308" s="19" t="s">
        <v>529</v>
      </c>
      <c r="E308" s="19">
        <v>8</v>
      </c>
      <c r="F308" s="19" t="s">
        <v>477</v>
      </c>
      <c r="G308" s="19">
        <v>140</v>
      </c>
      <c r="H308" s="134">
        <f t="shared" ref="H308:H339" si="18">G308*0.75</f>
        <v>105</v>
      </c>
      <c r="I308" s="137"/>
      <c r="J308" s="135">
        <f t="shared" si="17"/>
        <v>0</v>
      </c>
      <c r="K308" s="138"/>
    </row>
    <row r="309" spans="1:11" x14ac:dyDescent="0.3">
      <c r="A309" s="19">
        <v>98</v>
      </c>
      <c r="B309" s="19" t="s">
        <v>664</v>
      </c>
      <c r="C309" s="19" t="s">
        <v>694</v>
      </c>
      <c r="D309" s="19" t="s">
        <v>695</v>
      </c>
      <c r="E309" s="19">
        <v>8</v>
      </c>
      <c r="F309" s="19" t="s">
        <v>477</v>
      </c>
      <c r="G309" s="19">
        <v>140</v>
      </c>
      <c r="H309" s="134">
        <f t="shared" si="18"/>
        <v>105</v>
      </c>
      <c r="I309" s="137"/>
      <c r="J309" s="135">
        <f t="shared" si="17"/>
        <v>0</v>
      </c>
      <c r="K309" s="138"/>
    </row>
    <row r="310" spans="1:11" ht="32.4" x14ac:dyDescent="0.3">
      <c r="A310" s="19">
        <v>99</v>
      </c>
      <c r="B310" s="19" t="s">
        <v>664</v>
      </c>
      <c r="C310" s="19" t="s">
        <v>696</v>
      </c>
      <c r="D310" s="19" t="s">
        <v>508</v>
      </c>
      <c r="E310" s="19">
        <v>8</v>
      </c>
      <c r="F310" s="19" t="s">
        <v>477</v>
      </c>
      <c r="G310" s="19">
        <v>140</v>
      </c>
      <c r="H310" s="134">
        <f t="shared" si="18"/>
        <v>105</v>
      </c>
      <c r="I310" s="137"/>
      <c r="J310" s="135">
        <f t="shared" si="17"/>
        <v>0</v>
      </c>
      <c r="K310" s="138"/>
    </row>
    <row r="311" spans="1:11" x14ac:dyDescent="0.3">
      <c r="A311" s="19">
        <v>100</v>
      </c>
      <c r="B311" s="19" t="s">
        <v>664</v>
      </c>
      <c r="C311" s="19" t="s">
        <v>697</v>
      </c>
      <c r="D311" s="19" t="s">
        <v>510</v>
      </c>
      <c r="E311" s="19">
        <v>8</v>
      </c>
      <c r="F311" s="19" t="s">
        <v>477</v>
      </c>
      <c r="G311" s="19">
        <v>140</v>
      </c>
      <c r="H311" s="134">
        <f t="shared" si="18"/>
        <v>105</v>
      </c>
      <c r="I311" s="137"/>
      <c r="J311" s="135">
        <f t="shared" si="17"/>
        <v>0</v>
      </c>
      <c r="K311" s="138"/>
    </row>
    <row r="312" spans="1:11" x14ac:dyDescent="0.3">
      <c r="A312" s="19">
        <v>101</v>
      </c>
      <c r="B312" s="19" t="s">
        <v>664</v>
      </c>
      <c r="C312" s="19" t="s">
        <v>698</v>
      </c>
      <c r="D312" s="19" t="s">
        <v>699</v>
      </c>
      <c r="E312" s="19">
        <v>8</v>
      </c>
      <c r="F312" s="19" t="s">
        <v>477</v>
      </c>
      <c r="G312" s="19">
        <v>140</v>
      </c>
      <c r="H312" s="134">
        <f t="shared" si="18"/>
        <v>105</v>
      </c>
      <c r="I312" s="137"/>
      <c r="J312" s="135">
        <f t="shared" si="17"/>
        <v>0</v>
      </c>
      <c r="K312" s="138"/>
    </row>
    <row r="313" spans="1:11" x14ac:dyDescent="0.3">
      <c r="A313" s="19">
        <v>102</v>
      </c>
      <c r="B313" s="19" t="s">
        <v>664</v>
      </c>
      <c r="C313" s="19" t="s">
        <v>700</v>
      </c>
      <c r="D313" s="19" t="s">
        <v>701</v>
      </c>
      <c r="E313" s="19">
        <v>8</v>
      </c>
      <c r="F313" s="19" t="s">
        <v>477</v>
      </c>
      <c r="G313" s="19">
        <v>140</v>
      </c>
      <c r="H313" s="134">
        <f t="shared" si="18"/>
        <v>105</v>
      </c>
      <c r="I313" s="137"/>
      <c r="J313" s="135">
        <f t="shared" si="17"/>
        <v>0</v>
      </c>
      <c r="K313" s="138"/>
    </row>
    <row r="314" spans="1:11" x14ac:dyDescent="0.3">
      <c r="A314" s="19">
        <v>103</v>
      </c>
      <c r="B314" s="19" t="s">
        <v>664</v>
      </c>
      <c r="C314" s="19" t="s">
        <v>702</v>
      </c>
      <c r="D314" s="19" t="s">
        <v>512</v>
      </c>
      <c r="E314" s="19">
        <v>8</v>
      </c>
      <c r="F314" s="19" t="s">
        <v>477</v>
      </c>
      <c r="G314" s="19">
        <v>140</v>
      </c>
      <c r="H314" s="134">
        <f t="shared" si="18"/>
        <v>105</v>
      </c>
      <c r="I314" s="137"/>
      <c r="J314" s="135">
        <f t="shared" si="17"/>
        <v>0</v>
      </c>
      <c r="K314" s="138"/>
    </row>
    <row r="315" spans="1:11" x14ac:dyDescent="0.3">
      <c r="A315" s="19">
        <v>104</v>
      </c>
      <c r="B315" s="19" t="s">
        <v>664</v>
      </c>
      <c r="C315" s="19" t="s">
        <v>703</v>
      </c>
      <c r="D315" s="19"/>
      <c r="E315" s="19">
        <v>8</v>
      </c>
      <c r="F315" s="19" t="s">
        <v>477</v>
      </c>
      <c r="G315" s="19">
        <v>140</v>
      </c>
      <c r="H315" s="134">
        <f t="shared" si="18"/>
        <v>105</v>
      </c>
      <c r="I315" s="137"/>
      <c r="J315" s="135">
        <f t="shared" si="17"/>
        <v>0</v>
      </c>
      <c r="K315" s="138"/>
    </row>
    <row r="316" spans="1:11" x14ac:dyDescent="0.3">
      <c r="A316" s="19">
        <v>105</v>
      </c>
      <c r="B316" s="19" t="s">
        <v>664</v>
      </c>
      <c r="C316" s="19" t="s">
        <v>704</v>
      </c>
      <c r="D316" s="19" t="s">
        <v>513</v>
      </c>
      <c r="E316" s="19">
        <v>8</v>
      </c>
      <c r="F316" s="19" t="s">
        <v>477</v>
      </c>
      <c r="G316" s="19">
        <v>140</v>
      </c>
      <c r="H316" s="134">
        <f t="shared" si="18"/>
        <v>105</v>
      </c>
      <c r="I316" s="137"/>
      <c r="J316" s="135">
        <f t="shared" si="17"/>
        <v>0</v>
      </c>
      <c r="K316" s="138"/>
    </row>
    <row r="317" spans="1:11" x14ac:dyDescent="0.3">
      <c r="A317" s="19">
        <v>106</v>
      </c>
      <c r="B317" s="19" t="s">
        <v>664</v>
      </c>
      <c r="C317" s="19" t="s">
        <v>705</v>
      </c>
      <c r="D317" s="19" t="s">
        <v>509</v>
      </c>
      <c r="E317" s="19">
        <v>8</v>
      </c>
      <c r="F317" s="19" t="s">
        <v>477</v>
      </c>
      <c r="G317" s="19">
        <v>140</v>
      </c>
      <c r="H317" s="134">
        <f t="shared" si="18"/>
        <v>105</v>
      </c>
      <c r="I317" s="137"/>
      <c r="J317" s="135">
        <f t="shared" si="17"/>
        <v>0</v>
      </c>
      <c r="K317" s="138"/>
    </row>
    <row r="318" spans="1:11" ht="32.4" x14ac:dyDescent="0.3">
      <c r="A318" s="19">
        <v>107</v>
      </c>
      <c r="B318" s="19" t="s">
        <v>664</v>
      </c>
      <c r="C318" s="19" t="s">
        <v>706</v>
      </c>
      <c r="D318" s="19" t="s">
        <v>514</v>
      </c>
      <c r="E318" s="19">
        <v>8</v>
      </c>
      <c r="F318" s="19" t="s">
        <v>477</v>
      </c>
      <c r="G318" s="19">
        <v>140</v>
      </c>
      <c r="H318" s="134">
        <f t="shared" si="18"/>
        <v>105</v>
      </c>
      <c r="I318" s="137"/>
      <c r="J318" s="135">
        <f t="shared" si="17"/>
        <v>0</v>
      </c>
      <c r="K318" s="138"/>
    </row>
    <row r="319" spans="1:11" x14ac:dyDescent="0.3">
      <c r="A319" s="19">
        <v>108</v>
      </c>
      <c r="B319" s="19" t="s">
        <v>664</v>
      </c>
      <c r="C319" s="19" t="s">
        <v>707</v>
      </c>
      <c r="D319" s="19" t="s">
        <v>513</v>
      </c>
      <c r="E319" s="19">
        <v>8</v>
      </c>
      <c r="F319" s="19" t="s">
        <v>477</v>
      </c>
      <c r="G319" s="19">
        <v>140</v>
      </c>
      <c r="H319" s="134">
        <f t="shared" si="18"/>
        <v>105</v>
      </c>
      <c r="I319" s="137"/>
      <c r="J319" s="135">
        <f t="shared" si="17"/>
        <v>0</v>
      </c>
      <c r="K319" s="138"/>
    </row>
    <row r="320" spans="1:11" x14ac:dyDescent="0.3">
      <c r="A320" s="19">
        <v>109</v>
      </c>
      <c r="B320" s="19" t="s">
        <v>664</v>
      </c>
      <c r="C320" s="19" t="s">
        <v>708</v>
      </c>
      <c r="D320" s="19" t="s">
        <v>709</v>
      </c>
      <c r="E320" s="19">
        <v>8</v>
      </c>
      <c r="F320" s="19" t="s">
        <v>477</v>
      </c>
      <c r="G320" s="19">
        <v>140</v>
      </c>
      <c r="H320" s="134">
        <f t="shared" si="18"/>
        <v>105</v>
      </c>
      <c r="I320" s="137"/>
      <c r="J320" s="135">
        <f t="shared" si="17"/>
        <v>0</v>
      </c>
      <c r="K320" s="138"/>
    </row>
    <row r="321" spans="1:11" x14ac:dyDescent="0.3">
      <c r="A321" s="19">
        <v>110</v>
      </c>
      <c r="B321" s="19" t="s">
        <v>664</v>
      </c>
      <c r="C321" s="19" t="s">
        <v>710</v>
      </c>
      <c r="D321" s="19" t="s">
        <v>711</v>
      </c>
      <c r="E321" s="19">
        <v>8</v>
      </c>
      <c r="F321" s="19" t="s">
        <v>477</v>
      </c>
      <c r="G321" s="19">
        <v>140</v>
      </c>
      <c r="H321" s="134">
        <f t="shared" si="18"/>
        <v>105</v>
      </c>
      <c r="I321" s="137"/>
      <c r="J321" s="135">
        <f t="shared" si="17"/>
        <v>0</v>
      </c>
      <c r="K321" s="138"/>
    </row>
    <row r="322" spans="1:11" x14ac:dyDescent="0.3">
      <c r="A322" s="19">
        <v>111</v>
      </c>
      <c r="B322" s="19" t="s">
        <v>664</v>
      </c>
      <c r="C322" s="19" t="s">
        <v>712</v>
      </c>
      <c r="D322" s="19" t="s">
        <v>511</v>
      </c>
      <c r="E322" s="19">
        <v>8</v>
      </c>
      <c r="F322" s="19" t="s">
        <v>477</v>
      </c>
      <c r="G322" s="19">
        <v>140</v>
      </c>
      <c r="H322" s="134">
        <f t="shared" si="18"/>
        <v>105</v>
      </c>
      <c r="I322" s="137"/>
      <c r="J322" s="135">
        <f t="shared" si="17"/>
        <v>0</v>
      </c>
      <c r="K322" s="138"/>
    </row>
    <row r="323" spans="1:11" x14ac:dyDescent="0.3">
      <c r="A323" s="19">
        <v>112</v>
      </c>
      <c r="B323" s="19" t="s">
        <v>664</v>
      </c>
      <c r="C323" s="19" t="s">
        <v>713</v>
      </c>
      <c r="D323" s="19" t="s">
        <v>570</v>
      </c>
      <c r="E323" s="19">
        <v>8</v>
      </c>
      <c r="F323" s="19" t="s">
        <v>477</v>
      </c>
      <c r="G323" s="19">
        <v>140</v>
      </c>
      <c r="H323" s="134">
        <f t="shared" si="18"/>
        <v>105</v>
      </c>
      <c r="I323" s="137"/>
      <c r="J323" s="135">
        <f t="shared" si="17"/>
        <v>0</v>
      </c>
      <c r="K323" s="138"/>
    </row>
    <row r="324" spans="1:11" x14ac:dyDescent="0.3">
      <c r="A324" s="19">
        <v>113</v>
      </c>
      <c r="B324" s="19" t="s">
        <v>664</v>
      </c>
      <c r="C324" s="19" t="s">
        <v>714</v>
      </c>
      <c r="D324" s="19" t="s">
        <v>715</v>
      </c>
      <c r="E324" s="19">
        <v>8</v>
      </c>
      <c r="F324" s="19" t="s">
        <v>477</v>
      </c>
      <c r="G324" s="19">
        <v>140</v>
      </c>
      <c r="H324" s="134">
        <f t="shared" si="18"/>
        <v>105</v>
      </c>
      <c r="I324" s="137"/>
      <c r="J324" s="135">
        <f t="shared" si="17"/>
        <v>0</v>
      </c>
      <c r="K324" s="138"/>
    </row>
    <row r="325" spans="1:11" x14ac:dyDescent="0.3">
      <c r="A325" s="19">
        <v>114</v>
      </c>
      <c r="B325" s="19" t="s">
        <v>664</v>
      </c>
      <c r="C325" s="19" t="s">
        <v>716</v>
      </c>
      <c r="D325" s="19" t="s">
        <v>515</v>
      </c>
      <c r="E325" s="19">
        <v>8</v>
      </c>
      <c r="F325" s="19" t="s">
        <v>477</v>
      </c>
      <c r="G325" s="19">
        <v>140</v>
      </c>
      <c r="H325" s="134">
        <f t="shared" si="18"/>
        <v>105</v>
      </c>
      <c r="I325" s="137"/>
      <c r="J325" s="135">
        <f t="shared" si="17"/>
        <v>0</v>
      </c>
      <c r="K325" s="138"/>
    </row>
    <row r="326" spans="1:11" x14ac:dyDescent="0.3">
      <c r="A326" s="19">
        <v>115</v>
      </c>
      <c r="B326" s="19" t="s">
        <v>664</v>
      </c>
      <c r="C326" s="19" t="s">
        <v>717</v>
      </c>
      <c r="D326" s="19" t="s">
        <v>516</v>
      </c>
      <c r="E326" s="19">
        <v>8</v>
      </c>
      <c r="F326" s="19" t="s">
        <v>477</v>
      </c>
      <c r="G326" s="19">
        <v>140</v>
      </c>
      <c r="H326" s="134">
        <f t="shared" si="18"/>
        <v>105</v>
      </c>
      <c r="I326" s="137"/>
      <c r="J326" s="135">
        <f t="shared" si="17"/>
        <v>0</v>
      </c>
      <c r="K326" s="138"/>
    </row>
    <row r="327" spans="1:11" x14ac:dyDescent="0.3">
      <c r="A327" s="19">
        <v>116</v>
      </c>
      <c r="B327" s="19" t="s">
        <v>664</v>
      </c>
      <c r="C327" s="19" t="s">
        <v>718</v>
      </c>
      <c r="D327" s="19" t="s">
        <v>719</v>
      </c>
      <c r="E327" s="19">
        <v>8</v>
      </c>
      <c r="F327" s="19" t="s">
        <v>477</v>
      </c>
      <c r="G327" s="19">
        <v>140</v>
      </c>
      <c r="H327" s="134">
        <f t="shared" si="18"/>
        <v>105</v>
      </c>
      <c r="I327" s="137"/>
      <c r="J327" s="135">
        <f t="shared" si="17"/>
        <v>0</v>
      </c>
      <c r="K327" s="138"/>
    </row>
    <row r="328" spans="1:11" x14ac:dyDescent="0.3">
      <c r="A328" s="19">
        <v>117</v>
      </c>
      <c r="B328" s="19" t="s">
        <v>664</v>
      </c>
      <c r="C328" s="19" t="s">
        <v>720</v>
      </c>
      <c r="D328" s="19" t="s">
        <v>517</v>
      </c>
      <c r="E328" s="19">
        <v>8</v>
      </c>
      <c r="F328" s="19" t="s">
        <v>477</v>
      </c>
      <c r="G328" s="19">
        <v>140</v>
      </c>
      <c r="H328" s="134">
        <f t="shared" si="18"/>
        <v>105</v>
      </c>
      <c r="I328" s="137"/>
      <c r="J328" s="135">
        <f t="shared" si="17"/>
        <v>0</v>
      </c>
      <c r="K328" s="138"/>
    </row>
    <row r="329" spans="1:11" x14ac:dyDescent="0.3">
      <c r="A329" s="19">
        <v>118</v>
      </c>
      <c r="B329" s="19" t="s">
        <v>664</v>
      </c>
      <c r="C329" s="19" t="s">
        <v>721</v>
      </c>
      <c r="D329" s="19" t="s">
        <v>518</v>
      </c>
      <c r="E329" s="19">
        <v>8</v>
      </c>
      <c r="F329" s="19" t="s">
        <v>477</v>
      </c>
      <c r="G329" s="19">
        <v>140</v>
      </c>
      <c r="H329" s="134">
        <f t="shared" si="18"/>
        <v>105</v>
      </c>
      <c r="I329" s="137"/>
      <c r="J329" s="135">
        <f t="shared" si="17"/>
        <v>0</v>
      </c>
      <c r="K329" s="138"/>
    </row>
    <row r="330" spans="1:11" x14ac:dyDescent="0.3">
      <c r="A330" s="19">
        <v>119</v>
      </c>
      <c r="B330" s="19" t="s">
        <v>664</v>
      </c>
      <c r="C330" s="19" t="s">
        <v>722</v>
      </c>
      <c r="D330" s="19" t="s">
        <v>519</v>
      </c>
      <c r="E330" s="19">
        <v>8</v>
      </c>
      <c r="F330" s="19" t="s">
        <v>477</v>
      </c>
      <c r="G330" s="19">
        <v>140</v>
      </c>
      <c r="H330" s="134">
        <f t="shared" si="18"/>
        <v>105</v>
      </c>
      <c r="I330" s="137"/>
      <c r="J330" s="135">
        <f t="shared" si="17"/>
        <v>0</v>
      </c>
      <c r="K330" s="138"/>
    </row>
    <row r="331" spans="1:11" x14ac:dyDescent="0.3">
      <c r="A331" s="19">
        <v>120</v>
      </c>
      <c r="B331" s="19" t="s">
        <v>664</v>
      </c>
      <c r="C331" s="19" t="s">
        <v>723</v>
      </c>
      <c r="D331" s="19" t="s">
        <v>520</v>
      </c>
      <c r="E331" s="19">
        <v>8</v>
      </c>
      <c r="F331" s="19" t="s">
        <v>477</v>
      </c>
      <c r="G331" s="19">
        <v>140</v>
      </c>
      <c r="H331" s="134">
        <f t="shared" si="18"/>
        <v>105</v>
      </c>
      <c r="I331" s="137"/>
      <c r="J331" s="135">
        <f t="shared" si="17"/>
        <v>0</v>
      </c>
      <c r="K331" s="138"/>
    </row>
    <row r="332" spans="1:11" x14ac:dyDescent="0.3">
      <c r="A332" s="19">
        <v>121</v>
      </c>
      <c r="B332" s="19" t="s">
        <v>664</v>
      </c>
      <c r="C332" s="19" t="s">
        <v>724</v>
      </c>
      <c r="D332" s="19" t="s">
        <v>521</v>
      </c>
      <c r="E332" s="19">
        <v>8</v>
      </c>
      <c r="F332" s="19" t="s">
        <v>477</v>
      </c>
      <c r="G332" s="19">
        <v>140</v>
      </c>
      <c r="H332" s="134">
        <f t="shared" si="18"/>
        <v>105</v>
      </c>
      <c r="I332" s="137"/>
      <c r="J332" s="135">
        <f t="shared" si="17"/>
        <v>0</v>
      </c>
      <c r="K332" s="138"/>
    </row>
    <row r="333" spans="1:11" x14ac:dyDescent="0.3">
      <c r="A333" s="19">
        <v>122</v>
      </c>
      <c r="B333" s="19" t="s">
        <v>664</v>
      </c>
      <c r="C333" s="19" t="s">
        <v>725</v>
      </c>
      <c r="D333" s="19" t="s">
        <v>522</v>
      </c>
      <c r="E333" s="19">
        <v>8</v>
      </c>
      <c r="F333" s="19" t="s">
        <v>477</v>
      </c>
      <c r="G333" s="19">
        <v>140</v>
      </c>
      <c r="H333" s="134">
        <f t="shared" si="18"/>
        <v>105</v>
      </c>
      <c r="I333" s="137"/>
      <c r="J333" s="135">
        <f t="shared" si="17"/>
        <v>0</v>
      </c>
      <c r="K333" s="138"/>
    </row>
    <row r="334" spans="1:11" x14ac:dyDescent="0.3">
      <c r="A334" s="19">
        <v>123</v>
      </c>
      <c r="B334" s="19" t="s">
        <v>664</v>
      </c>
      <c r="C334" s="19" t="s">
        <v>726</v>
      </c>
      <c r="D334" s="19" t="s">
        <v>523</v>
      </c>
      <c r="E334" s="19">
        <v>8</v>
      </c>
      <c r="F334" s="19" t="s">
        <v>477</v>
      </c>
      <c r="G334" s="19">
        <v>140</v>
      </c>
      <c r="H334" s="134">
        <f t="shared" si="18"/>
        <v>105</v>
      </c>
      <c r="I334" s="137"/>
      <c r="J334" s="135">
        <f t="shared" si="17"/>
        <v>0</v>
      </c>
      <c r="K334" s="138"/>
    </row>
    <row r="335" spans="1:11" ht="32.4" x14ac:dyDescent="0.3">
      <c r="A335" s="19">
        <v>124</v>
      </c>
      <c r="B335" s="19" t="s">
        <v>664</v>
      </c>
      <c r="C335" s="19" t="s">
        <v>727</v>
      </c>
      <c r="D335" s="19" t="s">
        <v>524</v>
      </c>
      <c r="E335" s="19">
        <v>8</v>
      </c>
      <c r="F335" s="19" t="s">
        <v>477</v>
      </c>
      <c r="G335" s="19">
        <v>140</v>
      </c>
      <c r="H335" s="134">
        <f t="shared" si="18"/>
        <v>105</v>
      </c>
      <c r="I335" s="137"/>
      <c r="J335" s="135">
        <f t="shared" si="17"/>
        <v>0</v>
      </c>
      <c r="K335" s="138"/>
    </row>
    <row r="336" spans="1:11" x14ac:dyDescent="0.3">
      <c r="A336" s="19">
        <v>125</v>
      </c>
      <c r="B336" s="19" t="s">
        <v>664</v>
      </c>
      <c r="C336" s="19" t="s">
        <v>728</v>
      </c>
      <c r="D336" s="19" t="s">
        <v>729</v>
      </c>
      <c r="E336" s="19">
        <v>8</v>
      </c>
      <c r="F336" s="19" t="s">
        <v>477</v>
      </c>
      <c r="G336" s="19">
        <v>140</v>
      </c>
      <c r="H336" s="134">
        <f t="shared" si="18"/>
        <v>105</v>
      </c>
      <c r="I336" s="137"/>
      <c r="J336" s="135">
        <f t="shared" si="17"/>
        <v>0</v>
      </c>
      <c r="K336" s="138"/>
    </row>
    <row r="337" spans="1:11" x14ac:dyDescent="0.3">
      <c r="A337" s="19">
        <v>126</v>
      </c>
      <c r="B337" s="19" t="s">
        <v>664</v>
      </c>
      <c r="C337" s="19" t="s">
        <v>525</v>
      </c>
      <c r="D337" s="19" t="s">
        <v>730</v>
      </c>
      <c r="E337" s="19">
        <v>8</v>
      </c>
      <c r="F337" s="19" t="s">
        <v>477</v>
      </c>
      <c r="G337" s="19">
        <v>140</v>
      </c>
      <c r="H337" s="134">
        <f t="shared" si="18"/>
        <v>105</v>
      </c>
      <c r="I337" s="137"/>
      <c r="J337" s="135">
        <f t="shared" si="17"/>
        <v>0</v>
      </c>
      <c r="K337" s="138"/>
    </row>
    <row r="338" spans="1:11" ht="32.4" x14ac:dyDescent="0.3">
      <c r="A338" s="19">
        <v>127</v>
      </c>
      <c r="B338" s="19" t="s">
        <v>664</v>
      </c>
      <c r="C338" s="19" t="s">
        <v>731</v>
      </c>
      <c r="D338" s="19" t="s">
        <v>526</v>
      </c>
      <c r="E338" s="19">
        <v>8</v>
      </c>
      <c r="F338" s="19" t="s">
        <v>477</v>
      </c>
      <c r="G338" s="19">
        <v>140</v>
      </c>
      <c r="H338" s="134">
        <f t="shared" si="18"/>
        <v>105</v>
      </c>
      <c r="I338" s="137"/>
      <c r="J338" s="135">
        <f t="shared" si="17"/>
        <v>0</v>
      </c>
      <c r="K338" s="138"/>
    </row>
    <row r="339" spans="1:11" x14ac:dyDescent="0.3">
      <c r="A339" s="19">
        <v>128</v>
      </c>
      <c r="B339" s="19" t="s">
        <v>664</v>
      </c>
      <c r="C339" s="19" t="s">
        <v>732</v>
      </c>
      <c r="D339" s="19" t="s">
        <v>527</v>
      </c>
      <c r="E339" s="19">
        <v>8</v>
      </c>
      <c r="F339" s="19" t="s">
        <v>477</v>
      </c>
      <c r="G339" s="19">
        <v>140</v>
      </c>
      <c r="H339" s="134">
        <f t="shared" si="18"/>
        <v>105</v>
      </c>
      <c r="I339" s="137"/>
      <c r="J339" s="135">
        <f t="shared" si="17"/>
        <v>0</v>
      </c>
      <c r="K339" s="138"/>
    </row>
    <row r="340" spans="1:11" ht="32.4" x14ac:dyDescent="0.3">
      <c r="A340" s="19">
        <v>129</v>
      </c>
      <c r="B340" s="19" t="s">
        <v>664</v>
      </c>
      <c r="C340" s="19" t="s">
        <v>733</v>
      </c>
      <c r="D340" s="19" t="s">
        <v>528</v>
      </c>
      <c r="E340" s="19">
        <v>8</v>
      </c>
      <c r="F340" s="19" t="s">
        <v>477</v>
      </c>
      <c r="G340" s="19">
        <v>140</v>
      </c>
      <c r="H340" s="134">
        <f t="shared" ref="H340:H371" si="19">G340*0.75</f>
        <v>105</v>
      </c>
      <c r="I340" s="137"/>
      <c r="J340" s="135">
        <f t="shared" si="17"/>
        <v>0</v>
      </c>
      <c r="K340" s="138"/>
    </row>
    <row r="341" spans="1:11" x14ac:dyDescent="0.3">
      <c r="A341" s="19">
        <v>130</v>
      </c>
      <c r="B341" s="19" t="s">
        <v>664</v>
      </c>
      <c r="C341" s="19" t="s">
        <v>734</v>
      </c>
      <c r="D341" s="19" t="s">
        <v>735</v>
      </c>
      <c r="E341" s="19">
        <v>8</v>
      </c>
      <c r="F341" s="19" t="s">
        <v>477</v>
      </c>
      <c r="G341" s="19">
        <v>140</v>
      </c>
      <c r="H341" s="134">
        <f t="shared" si="19"/>
        <v>105</v>
      </c>
      <c r="I341" s="137"/>
      <c r="J341" s="135">
        <f t="shared" ref="J341:J402" si="20">I341*H341</f>
        <v>0</v>
      </c>
      <c r="K341" s="138"/>
    </row>
    <row r="342" spans="1:11" x14ac:dyDescent="0.3">
      <c r="A342" s="19">
        <v>131</v>
      </c>
      <c r="B342" s="19" t="s">
        <v>664</v>
      </c>
      <c r="C342" s="19" t="s">
        <v>736</v>
      </c>
      <c r="D342" s="19" t="s">
        <v>737</v>
      </c>
      <c r="E342" s="19">
        <v>8</v>
      </c>
      <c r="F342" s="19" t="s">
        <v>477</v>
      </c>
      <c r="G342" s="19">
        <v>140</v>
      </c>
      <c r="H342" s="134">
        <f t="shared" si="19"/>
        <v>105</v>
      </c>
      <c r="I342" s="137"/>
      <c r="J342" s="135">
        <f t="shared" si="20"/>
        <v>0</v>
      </c>
      <c r="K342" s="138"/>
    </row>
    <row r="343" spans="1:11" x14ac:dyDescent="0.3">
      <c r="A343" s="19">
        <v>132</v>
      </c>
      <c r="B343" s="19" t="s">
        <v>664</v>
      </c>
      <c r="C343" s="19" t="s">
        <v>738</v>
      </c>
      <c r="D343" s="19" t="s">
        <v>739</v>
      </c>
      <c r="E343" s="19">
        <v>8</v>
      </c>
      <c r="F343" s="19" t="s">
        <v>477</v>
      </c>
      <c r="G343" s="19">
        <v>140</v>
      </c>
      <c r="H343" s="134">
        <f t="shared" si="19"/>
        <v>105</v>
      </c>
      <c r="I343" s="137"/>
      <c r="J343" s="135">
        <f t="shared" si="20"/>
        <v>0</v>
      </c>
      <c r="K343" s="138"/>
    </row>
    <row r="344" spans="1:11" x14ac:dyDescent="0.3">
      <c r="A344" s="19">
        <v>133</v>
      </c>
      <c r="B344" s="19" t="s">
        <v>664</v>
      </c>
      <c r="C344" s="19" t="s">
        <v>740</v>
      </c>
      <c r="D344" s="19" t="s">
        <v>529</v>
      </c>
      <c r="E344" s="19">
        <v>8</v>
      </c>
      <c r="F344" s="19" t="s">
        <v>477</v>
      </c>
      <c r="G344" s="19">
        <v>140</v>
      </c>
      <c r="H344" s="134">
        <f t="shared" si="19"/>
        <v>105</v>
      </c>
      <c r="I344" s="137"/>
      <c r="J344" s="135">
        <f t="shared" si="20"/>
        <v>0</v>
      </c>
      <c r="K344" s="138"/>
    </row>
    <row r="345" spans="1:11" x14ac:dyDescent="0.3">
      <c r="A345" s="19">
        <v>134</v>
      </c>
      <c r="B345" s="19" t="s">
        <v>664</v>
      </c>
      <c r="C345" s="19" t="s">
        <v>741</v>
      </c>
      <c r="D345" s="19" t="s">
        <v>742</v>
      </c>
      <c r="E345" s="19">
        <v>8</v>
      </c>
      <c r="F345" s="19" t="s">
        <v>477</v>
      </c>
      <c r="G345" s="19">
        <v>140</v>
      </c>
      <c r="H345" s="134">
        <f t="shared" si="19"/>
        <v>105</v>
      </c>
      <c r="I345" s="137"/>
      <c r="J345" s="135">
        <f t="shared" si="20"/>
        <v>0</v>
      </c>
      <c r="K345" s="138"/>
    </row>
    <row r="346" spans="1:11" x14ac:dyDescent="0.3">
      <c r="A346" s="19">
        <v>135</v>
      </c>
      <c r="B346" s="19" t="s">
        <v>664</v>
      </c>
      <c r="C346" s="19" t="s">
        <v>743</v>
      </c>
      <c r="D346" s="19" t="s">
        <v>744</v>
      </c>
      <c r="E346" s="19">
        <v>8</v>
      </c>
      <c r="F346" s="19" t="s">
        <v>477</v>
      </c>
      <c r="G346" s="19">
        <v>140</v>
      </c>
      <c r="H346" s="134">
        <f t="shared" si="19"/>
        <v>105</v>
      </c>
      <c r="I346" s="137"/>
      <c r="J346" s="135">
        <f t="shared" si="20"/>
        <v>0</v>
      </c>
      <c r="K346" s="138"/>
    </row>
    <row r="347" spans="1:11" ht="32.4" x14ac:dyDescent="0.3">
      <c r="A347" s="19">
        <v>136</v>
      </c>
      <c r="B347" s="19" t="s">
        <v>664</v>
      </c>
      <c r="C347" s="19" t="s">
        <v>745</v>
      </c>
      <c r="D347" s="19" t="s">
        <v>571</v>
      </c>
      <c r="E347" s="19">
        <v>8</v>
      </c>
      <c r="F347" s="19" t="s">
        <v>477</v>
      </c>
      <c r="G347" s="19">
        <v>140</v>
      </c>
      <c r="H347" s="134">
        <f t="shared" si="19"/>
        <v>105</v>
      </c>
      <c r="I347" s="137"/>
      <c r="J347" s="135">
        <f t="shared" si="20"/>
        <v>0</v>
      </c>
      <c r="K347" s="138"/>
    </row>
    <row r="348" spans="1:11" x14ac:dyDescent="0.3">
      <c r="A348" s="19">
        <v>137</v>
      </c>
      <c r="B348" s="19" t="s">
        <v>664</v>
      </c>
      <c r="C348" s="19" t="s">
        <v>746</v>
      </c>
      <c r="D348" s="19" t="s">
        <v>505</v>
      </c>
      <c r="E348" s="19">
        <v>8</v>
      </c>
      <c r="F348" s="19" t="s">
        <v>477</v>
      </c>
      <c r="G348" s="19">
        <v>140</v>
      </c>
      <c r="H348" s="134">
        <f t="shared" si="19"/>
        <v>105</v>
      </c>
      <c r="I348" s="137"/>
      <c r="J348" s="135">
        <f t="shared" si="20"/>
        <v>0</v>
      </c>
      <c r="K348" s="138"/>
    </row>
    <row r="349" spans="1:11" x14ac:dyDescent="0.3">
      <c r="A349" s="19">
        <v>138</v>
      </c>
      <c r="B349" s="19" t="s">
        <v>664</v>
      </c>
      <c r="C349" s="19" t="s">
        <v>747</v>
      </c>
      <c r="D349" s="19" t="s">
        <v>572</v>
      </c>
      <c r="E349" s="19">
        <v>8</v>
      </c>
      <c r="F349" s="19" t="s">
        <v>477</v>
      </c>
      <c r="G349" s="19">
        <v>140</v>
      </c>
      <c r="H349" s="134">
        <f t="shared" si="19"/>
        <v>105</v>
      </c>
      <c r="I349" s="137"/>
      <c r="J349" s="135">
        <f t="shared" si="20"/>
        <v>0</v>
      </c>
      <c r="K349" s="138"/>
    </row>
    <row r="350" spans="1:11" x14ac:dyDescent="0.3">
      <c r="A350" s="19">
        <v>139</v>
      </c>
      <c r="B350" s="19" t="s">
        <v>664</v>
      </c>
      <c r="C350" s="19" t="s">
        <v>748</v>
      </c>
      <c r="D350" s="19" t="s">
        <v>573</v>
      </c>
      <c r="E350" s="19">
        <v>8</v>
      </c>
      <c r="F350" s="19" t="s">
        <v>477</v>
      </c>
      <c r="G350" s="19">
        <v>140</v>
      </c>
      <c r="H350" s="134">
        <f t="shared" si="19"/>
        <v>105</v>
      </c>
      <c r="I350" s="137"/>
      <c r="J350" s="135">
        <f t="shared" si="20"/>
        <v>0</v>
      </c>
      <c r="K350" s="138"/>
    </row>
    <row r="351" spans="1:11" x14ac:dyDescent="0.3">
      <c r="A351" s="19">
        <v>140</v>
      </c>
      <c r="B351" s="19" t="s">
        <v>664</v>
      </c>
      <c r="C351" s="19" t="s">
        <v>749</v>
      </c>
      <c r="D351" s="19" t="s">
        <v>574</v>
      </c>
      <c r="E351" s="19">
        <v>8</v>
      </c>
      <c r="F351" s="19" t="s">
        <v>477</v>
      </c>
      <c r="G351" s="19">
        <v>140</v>
      </c>
      <c r="H351" s="134">
        <f t="shared" si="19"/>
        <v>105</v>
      </c>
      <c r="I351" s="137"/>
      <c r="J351" s="135">
        <f t="shared" si="20"/>
        <v>0</v>
      </c>
      <c r="K351" s="138"/>
    </row>
    <row r="352" spans="1:11" x14ac:dyDescent="0.3">
      <c r="A352" s="19">
        <v>141</v>
      </c>
      <c r="B352" s="19" t="s">
        <v>664</v>
      </c>
      <c r="C352" s="19" t="s">
        <v>750</v>
      </c>
      <c r="D352" s="19" t="s">
        <v>575</v>
      </c>
      <c r="E352" s="19">
        <v>8</v>
      </c>
      <c r="F352" s="19" t="s">
        <v>477</v>
      </c>
      <c r="G352" s="19">
        <v>140</v>
      </c>
      <c r="H352" s="134">
        <f t="shared" si="19"/>
        <v>105</v>
      </c>
      <c r="I352" s="137"/>
      <c r="J352" s="135">
        <f t="shared" si="20"/>
        <v>0</v>
      </c>
      <c r="K352" s="138"/>
    </row>
    <row r="353" spans="1:11" x14ac:dyDescent="0.3">
      <c r="A353" s="19">
        <v>142</v>
      </c>
      <c r="B353" s="19" t="s">
        <v>664</v>
      </c>
      <c r="C353" s="19" t="s">
        <v>751</v>
      </c>
      <c r="D353" s="19" t="s">
        <v>505</v>
      </c>
      <c r="E353" s="19">
        <v>8</v>
      </c>
      <c r="F353" s="19" t="s">
        <v>477</v>
      </c>
      <c r="G353" s="19">
        <v>140</v>
      </c>
      <c r="H353" s="134">
        <f t="shared" si="19"/>
        <v>105</v>
      </c>
      <c r="I353" s="137"/>
      <c r="J353" s="135">
        <f t="shared" si="20"/>
        <v>0</v>
      </c>
      <c r="K353" s="138"/>
    </row>
    <row r="354" spans="1:11" ht="32.4" x14ac:dyDescent="0.3">
      <c r="A354" s="19">
        <v>143</v>
      </c>
      <c r="B354" s="19" t="s">
        <v>664</v>
      </c>
      <c r="C354" s="19" t="s">
        <v>752</v>
      </c>
      <c r="D354" s="19" t="s">
        <v>753</v>
      </c>
      <c r="E354" s="19">
        <v>8</v>
      </c>
      <c r="F354" s="19" t="s">
        <v>477</v>
      </c>
      <c r="G354" s="19">
        <v>140</v>
      </c>
      <c r="H354" s="134">
        <f t="shared" si="19"/>
        <v>105</v>
      </c>
      <c r="I354" s="137"/>
      <c r="J354" s="135">
        <f t="shared" si="20"/>
        <v>0</v>
      </c>
      <c r="K354" s="138"/>
    </row>
    <row r="355" spans="1:11" x14ac:dyDescent="0.3">
      <c r="A355" s="19">
        <v>144</v>
      </c>
      <c r="B355" s="19" t="s">
        <v>664</v>
      </c>
      <c r="C355" s="19" t="s">
        <v>576</v>
      </c>
      <c r="D355" s="19" t="s">
        <v>572</v>
      </c>
      <c r="E355" s="19">
        <v>8</v>
      </c>
      <c r="F355" s="19" t="s">
        <v>477</v>
      </c>
      <c r="G355" s="19">
        <v>140</v>
      </c>
      <c r="H355" s="134">
        <f t="shared" si="19"/>
        <v>105</v>
      </c>
      <c r="I355" s="137"/>
      <c r="J355" s="135">
        <f t="shared" si="20"/>
        <v>0</v>
      </c>
      <c r="K355" s="138"/>
    </row>
    <row r="356" spans="1:11" x14ac:dyDescent="0.3">
      <c r="A356" s="19">
        <v>145</v>
      </c>
      <c r="B356" s="19" t="s">
        <v>664</v>
      </c>
      <c r="C356" s="19" t="s">
        <v>754</v>
      </c>
      <c r="D356" s="19" t="s">
        <v>755</v>
      </c>
      <c r="E356" s="19">
        <v>8</v>
      </c>
      <c r="F356" s="19" t="s">
        <v>477</v>
      </c>
      <c r="G356" s="19">
        <v>140</v>
      </c>
      <c r="H356" s="134">
        <f t="shared" si="19"/>
        <v>105</v>
      </c>
      <c r="I356" s="137"/>
      <c r="J356" s="135">
        <f t="shared" si="20"/>
        <v>0</v>
      </c>
      <c r="K356" s="138"/>
    </row>
    <row r="357" spans="1:11" x14ac:dyDescent="0.3">
      <c r="A357" s="19">
        <v>146</v>
      </c>
      <c r="B357" s="19" t="s">
        <v>664</v>
      </c>
      <c r="C357" s="19" t="s">
        <v>756</v>
      </c>
      <c r="D357" s="19" t="s">
        <v>530</v>
      </c>
      <c r="E357" s="19">
        <v>8</v>
      </c>
      <c r="F357" s="19" t="s">
        <v>477</v>
      </c>
      <c r="G357" s="19">
        <v>140</v>
      </c>
      <c r="H357" s="134">
        <f t="shared" si="19"/>
        <v>105</v>
      </c>
      <c r="I357" s="137"/>
      <c r="J357" s="135">
        <f t="shared" si="20"/>
        <v>0</v>
      </c>
      <c r="K357" s="138"/>
    </row>
    <row r="358" spans="1:11" x14ac:dyDescent="0.3">
      <c r="A358" s="19">
        <v>147</v>
      </c>
      <c r="B358" s="19" t="s">
        <v>664</v>
      </c>
      <c r="C358" s="19" t="s">
        <v>757</v>
      </c>
      <c r="D358" s="19" t="s">
        <v>758</v>
      </c>
      <c r="E358" s="19">
        <v>8</v>
      </c>
      <c r="F358" s="19" t="s">
        <v>477</v>
      </c>
      <c r="G358" s="19">
        <v>140</v>
      </c>
      <c r="H358" s="134">
        <f t="shared" si="19"/>
        <v>105</v>
      </c>
      <c r="I358" s="137"/>
      <c r="J358" s="135">
        <f t="shared" si="20"/>
        <v>0</v>
      </c>
      <c r="K358" s="138"/>
    </row>
    <row r="359" spans="1:11" x14ac:dyDescent="0.3">
      <c r="A359" s="19">
        <v>148</v>
      </c>
      <c r="B359" s="19" t="s">
        <v>664</v>
      </c>
      <c r="C359" s="19" t="s">
        <v>759</v>
      </c>
      <c r="D359" s="19" t="s">
        <v>760</v>
      </c>
      <c r="E359" s="19">
        <v>8</v>
      </c>
      <c r="F359" s="19" t="s">
        <v>477</v>
      </c>
      <c r="G359" s="19">
        <v>140</v>
      </c>
      <c r="H359" s="134">
        <f t="shared" si="19"/>
        <v>105</v>
      </c>
      <c r="I359" s="137"/>
      <c r="J359" s="135">
        <f t="shared" si="20"/>
        <v>0</v>
      </c>
      <c r="K359" s="138"/>
    </row>
    <row r="360" spans="1:11" x14ac:dyDescent="0.3">
      <c r="A360" s="19">
        <v>149</v>
      </c>
      <c r="B360" s="19" t="s">
        <v>664</v>
      </c>
      <c r="C360" s="19" t="s">
        <v>761</v>
      </c>
      <c r="D360" s="19" t="s">
        <v>762</v>
      </c>
      <c r="E360" s="19">
        <v>8</v>
      </c>
      <c r="F360" s="19" t="s">
        <v>477</v>
      </c>
      <c r="G360" s="19">
        <v>140</v>
      </c>
      <c r="H360" s="134">
        <f t="shared" si="19"/>
        <v>105</v>
      </c>
      <c r="I360" s="137"/>
      <c r="J360" s="135">
        <f t="shared" si="20"/>
        <v>0</v>
      </c>
      <c r="K360" s="138"/>
    </row>
    <row r="361" spans="1:11" x14ac:dyDescent="0.3">
      <c r="A361" s="19">
        <v>150</v>
      </c>
      <c r="B361" s="19" t="s">
        <v>664</v>
      </c>
      <c r="C361" s="19" t="s">
        <v>531</v>
      </c>
      <c r="D361" s="19" t="s">
        <v>532</v>
      </c>
      <c r="E361" s="19">
        <v>8</v>
      </c>
      <c r="F361" s="19" t="s">
        <v>477</v>
      </c>
      <c r="G361" s="19">
        <v>140</v>
      </c>
      <c r="H361" s="134">
        <f t="shared" si="19"/>
        <v>105</v>
      </c>
      <c r="I361" s="137"/>
      <c r="J361" s="135">
        <f t="shared" si="20"/>
        <v>0</v>
      </c>
      <c r="K361" s="138"/>
    </row>
    <row r="362" spans="1:11" x14ac:dyDescent="0.3">
      <c r="A362" s="19">
        <v>151</v>
      </c>
      <c r="B362" s="19" t="s">
        <v>664</v>
      </c>
      <c r="C362" s="19" t="s">
        <v>533</v>
      </c>
      <c r="D362" s="19" t="s">
        <v>534</v>
      </c>
      <c r="E362" s="19">
        <v>8</v>
      </c>
      <c r="F362" s="19" t="s">
        <v>477</v>
      </c>
      <c r="G362" s="19">
        <v>140</v>
      </c>
      <c r="H362" s="134">
        <f t="shared" si="19"/>
        <v>105</v>
      </c>
      <c r="I362" s="137"/>
      <c r="J362" s="135">
        <f t="shared" si="20"/>
        <v>0</v>
      </c>
      <c r="K362" s="138"/>
    </row>
    <row r="363" spans="1:11" x14ac:dyDescent="0.3">
      <c r="A363" s="19">
        <v>152</v>
      </c>
      <c r="B363" s="19" t="s">
        <v>664</v>
      </c>
      <c r="C363" s="19" t="s">
        <v>763</v>
      </c>
      <c r="D363" s="19" t="s">
        <v>764</v>
      </c>
      <c r="E363" s="19">
        <v>8</v>
      </c>
      <c r="F363" s="19" t="s">
        <v>477</v>
      </c>
      <c r="G363" s="19">
        <v>140</v>
      </c>
      <c r="H363" s="134">
        <f t="shared" si="19"/>
        <v>105</v>
      </c>
      <c r="I363" s="137"/>
      <c r="J363" s="135">
        <f t="shared" si="20"/>
        <v>0</v>
      </c>
      <c r="K363" s="138"/>
    </row>
    <row r="364" spans="1:11" x14ac:dyDescent="0.3">
      <c r="A364" s="19">
        <v>153</v>
      </c>
      <c r="B364" s="19" t="s">
        <v>664</v>
      </c>
      <c r="C364" s="19" t="s">
        <v>535</v>
      </c>
      <c r="D364" s="19" t="s">
        <v>765</v>
      </c>
      <c r="E364" s="19">
        <v>8</v>
      </c>
      <c r="F364" s="19" t="s">
        <v>477</v>
      </c>
      <c r="G364" s="19">
        <v>140</v>
      </c>
      <c r="H364" s="134">
        <f t="shared" si="19"/>
        <v>105</v>
      </c>
      <c r="I364" s="137"/>
      <c r="J364" s="135">
        <f t="shared" si="20"/>
        <v>0</v>
      </c>
      <c r="K364" s="138"/>
    </row>
    <row r="365" spans="1:11" x14ac:dyDescent="0.3">
      <c r="A365" s="19">
        <v>154</v>
      </c>
      <c r="B365" s="19" t="s">
        <v>664</v>
      </c>
      <c r="C365" s="19" t="s">
        <v>766</v>
      </c>
      <c r="D365" s="19" t="s">
        <v>767</v>
      </c>
      <c r="E365" s="19">
        <v>8</v>
      </c>
      <c r="F365" s="19" t="s">
        <v>477</v>
      </c>
      <c r="G365" s="19">
        <v>140</v>
      </c>
      <c r="H365" s="134">
        <f t="shared" si="19"/>
        <v>105</v>
      </c>
      <c r="I365" s="137"/>
      <c r="J365" s="135">
        <f t="shared" si="20"/>
        <v>0</v>
      </c>
      <c r="K365" s="138"/>
    </row>
    <row r="366" spans="1:11" x14ac:dyDescent="0.3">
      <c r="A366" s="19">
        <v>155</v>
      </c>
      <c r="B366" s="19" t="s">
        <v>664</v>
      </c>
      <c r="C366" s="19" t="s">
        <v>768</v>
      </c>
      <c r="D366" s="19" t="s">
        <v>515</v>
      </c>
      <c r="E366" s="19">
        <v>8</v>
      </c>
      <c r="F366" s="19" t="s">
        <v>477</v>
      </c>
      <c r="G366" s="19">
        <v>140</v>
      </c>
      <c r="H366" s="134">
        <f t="shared" si="19"/>
        <v>105</v>
      </c>
      <c r="I366" s="137"/>
      <c r="J366" s="135">
        <f t="shared" si="20"/>
        <v>0</v>
      </c>
      <c r="K366" s="138"/>
    </row>
    <row r="367" spans="1:11" x14ac:dyDescent="0.3">
      <c r="A367" s="19">
        <v>156</v>
      </c>
      <c r="B367" s="19" t="s">
        <v>664</v>
      </c>
      <c r="C367" s="19" t="s">
        <v>769</v>
      </c>
      <c r="D367" s="19" t="s">
        <v>770</v>
      </c>
      <c r="E367" s="19">
        <v>8</v>
      </c>
      <c r="F367" s="19" t="s">
        <v>477</v>
      </c>
      <c r="G367" s="19">
        <v>140</v>
      </c>
      <c r="H367" s="134">
        <f t="shared" si="19"/>
        <v>105</v>
      </c>
      <c r="I367" s="137"/>
      <c r="J367" s="135">
        <f t="shared" si="20"/>
        <v>0</v>
      </c>
      <c r="K367" s="138"/>
    </row>
    <row r="368" spans="1:11" x14ac:dyDescent="0.3">
      <c r="A368" s="19">
        <v>157</v>
      </c>
      <c r="B368" s="19" t="s">
        <v>664</v>
      </c>
      <c r="C368" s="19" t="s">
        <v>771</v>
      </c>
      <c r="D368" s="19" t="s">
        <v>772</v>
      </c>
      <c r="E368" s="19">
        <v>8</v>
      </c>
      <c r="F368" s="19" t="s">
        <v>477</v>
      </c>
      <c r="G368" s="19">
        <v>140</v>
      </c>
      <c r="H368" s="134">
        <f t="shared" si="19"/>
        <v>105</v>
      </c>
      <c r="I368" s="137"/>
      <c r="J368" s="135">
        <f t="shared" si="20"/>
        <v>0</v>
      </c>
      <c r="K368" s="138"/>
    </row>
    <row r="369" spans="1:11" x14ac:dyDescent="0.3">
      <c r="A369" s="19">
        <v>158</v>
      </c>
      <c r="B369" s="19" t="s">
        <v>664</v>
      </c>
      <c r="C369" s="19" t="s">
        <v>536</v>
      </c>
      <c r="D369" s="19" t="s">
        <v>537</v>
      </c>
      <c r="E369" s="19">
        <v>8</v>
      </c>
      <c r="F369" s="19" t="s">
        <v>477</v>
      </c>
      <c r="G369" s="19">
        <v>140</v>
      </c>
      <c r="H369" s="134">
        <f t="shared" si="19"/>
        <v>105</v>
      </c>
      <c r="I369" s="137"/>
      <c r="J369" s="135">
        <f t="shared" si="20"/>
        <v>0</v>
      </c>
      <c r="K369" s="138"/>
    </row>
    <row r="370" spans="1:11" x14ac:dyDescent="0.3">
      <c r="A370" s="19">
        <v>159</v>
      </c>
      <c r="B370" s="19" t="s">
        <v>664</v>
      </c>
      <c r="C370" s="19" t="s">
        <v>773</v>
      </c>
      <c r="D370" s="19" t="s">
        <v>538</v>
      </c>
      <c r="E370" s="19">
        <v>8</v>
      </c>
      <c r="F370" s="19" t="s">
        <v>477</v>
      </c>
      <c r="G370" s="19">
        <v>140</v>
      </c>
      <c r="H370" s="134">
        <f t="shared" si="19"/>
        <v>105</v>
      </c>
      <c r="I370" s="137"/>
      <c r="J370" s="135">
        <f t="shared" si="20"/>
        <v>0</v>
      </c>
      <c r="K370" s="138"/>
    </row>
    <row r="371" spans="1:11" x14ac:dyDescent="0.3">
      <c r="A371" s="19">
        <v>160</v>
      </c>
      <c r="B371" s="19" t="s">
        <v>664</v>
      </c>
      <c r="C371" s="19" t="s">
        <v>539</v>
      </c>
      <c r="D371" s="19" t="s">
        <v>540</v>
      </c>
      <c r="E371" s="19">
        <v>8</v>
      </c>
      <c r="F371" s="19" t="s">
        <v>477</v>
      </c>
      <c r="G371" s="19">
        <v>140</v>
      </c>
      <c r="H371" s="134">
        <f t="shared" si="19"/>
        <v>105</v>
      </c>
      <c r="I371" s="137"/>
      <c r="J371" s="135">
        <f t="shared" si="20"/>
        <v>0</v>
      </c>
      <c r="K371" s="138"/>
    </row>
    <row r="372" spans="1:11" x14ac:dyDescent="0.3">
      <c r="A372" s="19">
        <v>161</v>
      </c>
      <c r="B372" s="19" t="s">
        <v>664</v>
      </c>
      <c r="C372" s="19" t="s">
        <v>774</v>
      </c>
      <c r="D372" s="19" t="s">
        <v>775</v>
      </c>
      <c r="E372" s="19">
        <v>8</v>
      </c>
      <c r="F372" s="19" t="s">
        <v>477</v>
      </c>
      <c r="G372" s="19">
        <v>140</v>
      </c>
      <c r="H372" s="134">
        <f t="shared" ref="H372:H403" si="21">G372*0.75</f>
        <v>105</v>
      </c>
      <c r="I372" s="137"/>
      <c r="J372" s="135">
        <f t="shared" si="20"/>
        <v>0</v>
      </c>
      <c r="K372" s="138"/>
    </row>
    <row r="373" spans="1:11" x14ac:dyDescent="0.3">
      <c r="A373" s="19">
        <v>162</v>
      </c>
      <c r="B373" s="19" t="s">
        <v>664</v>
      </c>
      <c r="C373" s="19" t="s">
        <v>776</v>
      </c>
      <c r="D373" s="19" t="s">
        <v>777</v>
      </c>
      <c r="E373" s="19">
        <v>8</v>
      </c>
      <c r="F373" s="19" t="s">
        <v>477</v>
      </c>
      <c r="G373" s="19">
        <v>140</v>
      </c>
      <c r="H373" s="134">
        <f t="shared" si="21"/>
        <v>105</v>
      </c>
      <c r="I373" s="137"/>
      <c r="J373" s="135">
        <f t="shared" si="20"/>
        <v>0</v>
      </c>
      <c r="K373" s="138"/>
    </row>
    <row r="374" spans="1:11" x14ac:dyDescent="0.3">
      <c r="A374" s="19">
        <v>163</v>
      </c>
      <c r="B374" s="19" t="s">
        <v>664</v>
      </c>
      <c r="C374" s="19" t="s">
        <v>778</v>
      </c>
      <c r="D374" s="19" t="s">
        <v>541</v>
      </c>
      <c r="E374" s="19">
        <v>8</v>
      </c>
      <c r="F374" s="19" t="s">
        <v>477</v>
      </c>
      <c r="G374" s="19">
        <v>140</v>
      </c>
      <c r="H374" s="134">
        <f t="shared" si="21"/>
        <v>105</v>
      </c>
      <c r="I374" s="137"/>
      <c r="J374" s="135">
        <f t="shared" si="20"/>
        <v>0</v>
      </c>
      <c r="K374" s="138"/>
    </row>
    <row r="375" spans="1:11" x14ac:dyDescent="0.3">
      <c r="A375" s="19">
        <v>164</v>
      </c>
      <c r="B375" s="19" t="s">
        <v>664</v>
      </c>
      <c r="C375" s="19" t="s">
        <v>542</v>
      </c>
      <c r="D375" s="19" t="s">
        <v>543</v>
      </c>
      <c r="E375" s="19">
        <v>8</v>
      </c>
      <c r="F375" s="19" t="s">
        <v>477</v>
      </c>
      <c r="G375" s="19">
        <v>140</v>
      </c>
      <c r="H375" s="134">
        <f t="shared" si="21"/>
        <v>105</v>
      </c>
      <c r="I375" s="137"/>
      <c r="J375" s="135">
        <f t="shared" si="20"/>
        <v>0</v>
      </c>
      <c r="K375" s="138"/>
    </row>
    <row r="376" spans="1:11" x14ac:dyDescent="0.3">
      <c r="A376" s="19">
        <v>165</v>
      </c>
      <c r="B376" s="19" t="s">
        <v>664</v>
      </c>
      <c r="C376" s="19" t="s">
        <v>779</v>
      </c>
      <c r="D376" s="19" t="s">
        <v>780</v>
      </c>
      <c r="E376" s="19">
        <v>8</v>
      </c>
      <c r="F376" s="19" t="s">
        <v>477</v>
      </c>
      <c r="G376" s="19">
        <v>140</v>
      </c>
      <c r="H376" s="134">
        <f t="shared" si="21"/>
        <v>105</v>
      </c>
      <c r="I376" s="137"/>
      <c r="J376" s="135">
        <f t="shared" si="20"/>
        <v>0</v>
      </c>
      <c r="K376" s="138"/>
    </row>
    <row r="377" spans="1:11" x14ac:dyDescent="0.3">
      <c r="A377" s="19">
        <v>166</v>
      </c>
      <c r="B377" s="19" t="s">
        <v>664</v>
      </c>
      <c r="C377" s="19" t="s">
        <v>781</v>
      </c>
      <c r="D377" s="19" t="s">
        <v>518</v>
      </c>
      <c r="E377" s="19">
        <v>8</v>
      </c>
      <c r="F377" s="19" t="s">
        <v>477</v>
      </c>
      <c r="G377" s="19">
        <v>140</v>
      </c>
      <c r="H377" s="134">
        <f t="shared" si="21"/>
        <v>105</v>
      </c>
      <c r="I377" s="137"/>
      <c r="J377" s="135">
        <f t="shared" si="20"/>
        <v>0</v>
      </c>
      <c r="K377" s="138"/>
    </row>
    <row r="378" spans="1:11" ht="32.4" x14ac:dyDescent="0.3">
      <c r="A378" s="19">
        <v>167</v>
      </c>
      <c r="B378" s="19" t="s">
        <v>664</v>
      </c>
      <c r="C378" s="19" t="s">
        <v>782</v>
      </c>
      <c r="D378" s="19" t="s">
        <v>544</v>
      </c>
      <c r="E378" s="19">
        <v>8</v>
      </c>
      <c r="F378" s="19" t="s">
        <v>477</v>
      </c>
      <c r="G378" s="19">
        <v>140</v>
      </c>
      <c r="H378" s="134">
        <f t="shared" si="21"/>
        <v>105</v>
      </c>
      <c r="I378" s="137"/>
      <c r="J378" s="135">
        <f t="shared" si="20"/>
        <v>0</v>
      </c>
      <c r="K378" s="138"/>
    </row>
    <row r="379" spans="1:11" x14ac:dyDescent="0.3">
      <c r="A379" s="19">
        <v>168</v>
      </c>
      <c r="B379" s="19" t="s">
        <v>664</v>
      </c>
      <c r="C379" s="19" t="s">
        <v>783</v>
      </c>
      <c r="D379" s="19" t="s">
        <v>577</v>
      </c>
      <c r="E379" s="19">
        <v>8</v>
      </c>
      <c r="F379" s="19" t="s">
        <v>477</v>
      </c>
      <c r="G379" s="19">
        <v>140</v>
      </c>
      <c r="H379" s="134">
        <f t="shared" si="21"/>
        <v>105</v>
      </c>
      <c r="I379" s="137"/>
      <c r="J379" s="135">
        <f t="shared" si="20"/>
        <v>0</v>
      </c>
      <c r="K379" s="138"/>
    </row>
    <row r="380" spans="1:11" x14ac:dyDescent="0.3">
      <c r="A380" s="19">
        <v>169</v>
      </c>
      <c r="B380" s="19" t="s">
        <v>664</v>
      </c>
      <c r="C380" s="19" t="s">
        <v>578</v>
      </c>
      <c r="D380" s="19" t="s">
        <v>579</v>
      </c>
      <c r="E380" s="19">
        <v>8</v>
      </c>
      <c r="F380" s="19" t="s">
        <v>477</v>
      </c>
      <c r="G380" s="19">
        <v>140</v>
      </c>
      <c r="H380" s="134">
        <f t="shared" si="21"/>
        <v>105</v>
      </c>
      <c r="I380" s="137"/>
      <c r="J380" s="135">
        <f t="shared" si="20"/>
        <v>0</v>
      </c>
      <c r="K380" s="138"/>
    </row>
    <row r="381" spans="1:11" x14ac:dyDescent="0.3">
      <c r="A381" s="19">
        <v>170</v>
      </c>
      <c r="B381" s="19" t="s">
        <v>664</v>
      </c>
      <c r="C381" s="19" t="s">
        <v>784</v>
      </c>
      <c r="D381" s="19"/>
      <c r="E381" s="19">
        <v>8</v>
      </c>
      <c r="F381" s="19" t="s">
        <v>477</v>
      </c>
      <c r="G381" s="19">
        <v>140</v>
      </c>
      <c r="H381" s="134">
        <f t="shared" si="21"/>
        <v>105</v>
      </c>
      <c r="I381" s="137"/>
      <c r="J381" s="135">
        <f t="shared" si="20"/>
        <v>0</v>
      </c>
      <c r="K381" s="138"/>
    </row>
    <row r="382" spans="1:11" x14ac:dyDescent="0.3">
      <c r="A382" s="19">
        <v>171</v>
      </c>
      <c r="B382" s="19" t="s">
        <v>664</v>
      </c>
      <c r="C382" s="19" t="s">
        <v>785</v>
      </c>
      <c r="D382" s="19" t="s">
        <v>786</v>
      </c>
      <c r="E382" s="19">
        <v>8</v>
      </c>
      <c r="F382" s="19" t="s">
        <v>477</v>
      </c>
      <c r="G382" s="19">
        <v>140</v>
      </c>
      <c r="H382" s="134">
        <f t="shared" si="21"/>
        <v>105</v>
      </c>
      <c r="I382" s="137"/>
      <c r="J382" s="135">
        <f t="shared" si="20"/>
        <v>0</v>
      </c>
      <c r="K382" s="138"/>
    </row>
    <row r="383" spans="1:11" x14ac:dyDescent="0.3">
      <c r="A383" s="19">
        <v>172</v>
      </c>
      <c r="B383" s="19" t="s">
        <v>664</v>
      </c>
      <c r="C383" s="19" t="s">
        <v>580</v>
      </c>
      <c r="D383" s="19" t="s">
        <v>543</v>
      </c>
      <c r="E383" s="19">
        <v>8</v>
      </c>
      <c r="F383" s="19" t="s">
        <v>477</v>
      </c>
      <c r="G383" s="19">
        <v>140</v>
      </c>
      <c r="H383" s="134">
        <f t="shared" si="21"/>
        <v>105</v>
      </c>
      <c r="I383" s="137"/>
      <c r="J383" s="135">
        <f t="shared" si="20"/>
        <v>0</v>
      </c>
      <c r="K383" s="138"/>
    </row>
    <row r="384" spans="1:11" x14ac:dyDescent="0.3">
      <c r="A384" s="19">
        <v>173</v>
      </c>
      <c r="B384" s="19" t="s">
        <v>664</v>
      </c>
      <c r="C384" s="19" t="s">
        <v>787</v>
      </c>
      <c r="D384" s="19" t="s">
        <v>546</v>
      </c>
      <c r="E384" s="19">
        <v>8</v>
      </c>
      <c r="F384" s="19" t="s">
        <v>477</v>
      </c>
      <c r="G384" s="19">
        <v>140</v>
      </c>
      <c r="H384" s="134">
        <f t="shared" si="21"/>
        <v>105</v>
      </c>
      <c r="I384" s="137"/>
      <c r="J384" s="135">
        <f t="shared" si="20"/>
        <v>0</v>
      </c>
      <c r="K384" s="138"/>
    </row>
    <row r="385" spans="1:11" x14ac:dyDescent="0.3">
      <c r="A385" s="19">
        <v>174</v>
      </c>
      <c r="B385" s="19" t="s">
        <v>664</v>
      </c>
      <c r="C385" s="19" t="s">
        <v>788</v>
      </c>
      <c r="D385" s="19" t="s">
        <v>511</v>
      </c>
      <c r="E385" s="19">
        <v>8</v>
      </c>
      <c r="F385" s="19" t="s">
        <v>477</v>
      </c>
      <c r="G385" s="19">
        <v>140</v>
      </c>
      <c r="H385" s="134">
        <f t="shared" si="21"/>
        <v>105</v>
      </c>
      <c r="I385" s="137"/>
      <c r="J385" s="135">
        <f t="shared" si="20"/>
        <v>0</v>
      </c>
      <c r="K385" s="138"/>
    </row>
    <row r="386" spans="1:11" x14ac:dyDescent="0.3">
      <c r="A386" s="19">
        <v>175</v>
      </c>
      <c r="B386" s="19" t="s">
        <v>664</v>
      </c>
      <c r="C386" s="19" t="s">
        <v>789</v>
      </c>
      <c r="D386" s="19" t="s">
        <v>790</v>
      </c>
      <c r="E386" s="19">
        <v>8</v>
      </c>
      <c r="F386" s="19" t="s">
        <v>477</v>
      </c>
      <c r="G386" s="19">
        <v>140</v>
      </c>
      <c r="H386" s="134">
        <f t="shared" si="21"/>
        <v>105</v>
      </c>
      <c r="I386" s="137"/>
      <c r="J386" s="135">
        <f t="shared" si="20"/>
        <v>0</v>
      </c>
      <c r="K386" s="138"/>
    </row>
    <row r="387" spans="1:11" x14ac:dyDescent="0.3">
      <c r="A387" s="19">
        <v>176</v>
      </c>
      <c r="B387" s="19" t="s">
        <v>664</v>
      </c>
      <c r="C387" s="19" t="s">
        <v>791</v>
      </c>
      <c r="D387" s="19" t="s">
        <v>792</v>
      </c>
      <c r="E387" s="19">
        <v>8</v>
      </c>
      <c r="F387" s="19" t="s">
        <v>477</v>
      </c>
      <c r="G387" s="19">
        <v>140</v>
      </c>
      <c r="H387" s="134">
        <f t="shared" si="21"/>
        <v>105</v>
      </c>
      <c r="I387" s="137"/>
      <c r="J387" s="135">
        <f t="shared" si="20"/>
        <v>0</v>
      </c>
      <c r="K387" s="138"/>
    </row>
    <row r="388" spans="1:11" ht="32.4" x14ac:dyDescent="0.3">
      <c r="A388" s="19">
        <v>177</v>
      </c>
      <c r="B388" s="19" t="s">
        <v>664</v>
      </c>
      <c r="C388" s="19" t="s">
        <v>793</v>
      </c>
      <c r="D388" s="19" t="s">
        <v>794</v>
      </c>
      <c r="E388" s="19">
        <v>8</v>
      </c>
      <c r="F388" s="19" t="s">
        <v>477</v>
      </c>
      <c r="G388" s="19">
        <v>140</v>
      </c>
      <c r="H388" s="134">
        <f t="shared" si="21"/>
        <v>105</v>
      </c>
      <c r="I388" s="137"/>
      <c r="J388" s="135">
        <f t="shared" si="20"/>
        <v>0</v>
      </c>
      <c r="K388" s="138"/>
    </row>
    <row r="389" spans="1:11" x14ac:dyDescent="0.3">
      <c r="A389" s="19">
        <v>178</v>
      </c>
      <c r="B389" s="19" t="s">
        <v>664</v>
      </c>
      <c r="C389" s="19" t="s">
        <v>545</v>
      </c>
      <c r="D389" s="19" t="s">
        <v>546</v>
      </c>
      <c r="E389" s="19">
        <v>8</v>
      </c>
      <c r="F389" s="19" t="s">
        <v>477</v>
      </c>
      <c r="G389" s="19">
        <v>140</v>
      </c>
      <c r="H389" s="134">
        <f t="shared" si="21"/>
        <v>105</v>
      </c>
      <c r="I389" s="137"/>
      <c r="J389" s="135">
        <f t="shared" si="20"/>
        <v>0</v>
      </c>
      <c r="K389" s="138"/>
    </row>
    <row r="390" spans="1:11" x14ac:dyDescent="0.3">
      <c r="A390" s="19">
        <v>179</v>
      </c>
      <c r="B390" s="19" t="s">
        <v>664</v>
      </c>
      <c r="C390" s="19" t="s">
        <v>795</v>
      </c>
      <c r="D390" s="19" t="s">
        <v>796</v>
      </c>
      <c r="E390" s="19">
        <v>8</v>
      </c>
      <c r="F390" s="19" t="s">
        <v>477</v>
      </c>
      <c r="G390" s="19">
        <v>140</v>
      </c>
      <c r="H390" s="134">
        <f t="shared" si="21"/>
        <v>105</v>
      </c>
      <c r="I390" s="137"/>
      <c r="J390" s="135">
        <f t="shared" si="20"/>
        <v>0</v>
      </c>
      <c r="K390" s="138"/>
    </row>
    <row r="391" spans="1:11" x14ac:dyDescent="0.3">
      <c r="A391" s="19">
        <v>180</v>
      </c>
      <c r="B391" s="19" t="s">
        <v>664</v>
      </c>
      <c r="C391" s="19" t="s">
        <v>797</v>
      </c>
      <c r="D391" s="19" t="s">
        <v>798</v>
      </c>
      <c r="E391" s="19">
        <v>8</v>
      </c>
      <c r="F391" s="19" t="s">
        <v>477</v>
      </c>
      <c r="G391" s="19">
        <v>140</v>
      </c>
      <c r="H391" s="134">
        <f t="shared" si="21"/>
        <v>105</v>
      </c>
      <c r="I391" s="137"/>
      <c r="J391" s="135">
        <f t="shared" si="20"/>
        <v>0</v>
      </c>
      <c r="K391" s="138"/>
    </row>
    <row r="392" spans="1:11" x14ac:dyDescent="0.3">
      <c r="A392" s="19">
        <v>181</v>
      </c>
      <c r="B392" s="19" t="s">
        <v>664</v>
      </c>
      <c r="C392" s="19" t="s">
        <v>799</v>
      </c>
      <c r="D392" s="19" t="s">
        <v>798</v>
      </c>
      <c r="E392" s="19">
        <v>8</v>
      </c>
      <c r="F392" s="19" t="s">
        <v>477</v>
      </c>
      <c r="G392" s="19">
        <v>140</v>
      </c>
      <c r="H392" s="134">
        <f t="shared" si="21"/>
        <v>105</v>
      </c>
      <c r="I392" s="137"/>
      <c r="J392" s="135">
        <f t="shared" si="20"/>
        <v>0</v>
      </c>
      <c r="K392" s="138"/>
    </row>
    <row r="393" spans="1:11" x14ac:dyDescent="0.3">
      <c r="A393" s="19">
        <v>182</v>
      </c>
      <c r="B393" s="19" t="s">
        <v>664</v>
      </c>
      <c r="C393" s="19" t="s">
        <v>800</v>
      </c>
      <c r="D393" s="19" t="s">
        <v>801</v>
      </c>
      <c r="E393" s="19">
        <v>8</v>
      </c>
      <c r="F393" s="19" t="s">
        <v>477</v>
      </c>
      <c r="G393" s="19">
        <v>140</v>
      </c>
      <c r="H393" s="134">
        <f t="shared" si="21"/>
        <v>105</v>
      </c>
      <c r="I393" s="137"/>
      <c r="J393" s="135">
        <f t="shared" si="20"/>
        <v>0</v>
      </c>
      <c r="K393" s="138"/>
    </row>
    <row r="394" spans="1:11" x14ac:dyDescent="0.3">
      <c r="A394" s="19">
        <v>183</v>
      </c>
      <c r="B394" s="19" t="s">
        <v>664</v>
      </c>
      <c r="C394" s="19" t="s">
        <v>802</v>
      </c>
      <c r="D394" s="19" t="s">
        <v>803</v>
      </c>
      <c r="E394" s="19">
        <v>8</v>
      </c>
      <c r="F394" s="19" t="s">
        <v>477</v>
      </c>
      <c r="G394" s="19">
        <v>140</v>
      </c>
      <c r="H394" s="134">
        <f t="shared" si="21"/>
        <v>105</v>
      </c>
      <c r="I394" s="137"/>
      <c r="J394" s="135">
        <f t="shared" si="20"/>
        <v>0</v>
      </c>
      <c r="K394" s="138"/>
    </row>
    <row r="395" spans="1:11" ht="32.4" x14ac:dyDescent="0.3">
      <c r="A395" s="19">
        <v>184</v>
      </c>
      <c r="B395" s="19" t="s">
        <v>664</v>
      </c>
      <c r="C395" s="19" t="s">
        <v>804</v>
      </c>
      <c r="D395" s="19" t="s">
        <v>805</v>
      </c>
      <c r="E395" s="19">
        <v>8</v>
      </c>
      <c r="F395" s="19" t="s">
        <v>477</v>
      </c>
      <c r="G395" s="19">
        <v>140</v>
      </c>
      <c r="H395" s="134">
        <f t="shared" si="21"/>
        <v>105</v>
      </c>
      <c r="I395" s="137"/>
      <c r="J395" s="135">
        <f t="shared" si="20"/>
        <v>0</v>
      </c>
      <c r="K395" s="138"/>
    </row>
    <row r="396" spans="1:11" x14ac:dyDescent="0.3">
      <c r="A396" s="19">
        <v>185</v>
      </c>
      <c r="B396" s="19" t="s">
        <v>664</v>
      </c>
      <c r="C396" s="19" t="s">
        <v>547</v>
      </c>
      <c r="D396" s="19"/>
      <c r="E396" s="19">
        <v>8</v>
      </c>
      <c r="F396" s="19" t="s">
        <v>477</v>
      </c>
      <c r="G396" s="19">
        <v>140</v>
      </c>
      <c r="H396" s="134">
        <f t="shared" si="21"/>
        <v>105</v>
      </c>
      <c r="I396" s="137"/>
      <c r="J396" s="135">
        <f t="shared" si="20"/>
        <v>0</v>
      </c>
      <c r="K396" s="138"/>
    </row>
    <row r="397" spans="1:11" x14ac:dyDescent="0.3">
      <c r="A397" s="19">
        <v>186</v>
      </c>
      <c r="B397" s="19" t="s">
        <v>664</v>
      </c>
      <c r="C397" s="19" t="s">
        <v>806</v>
      </c>
      <c r="D397" s="19" t="s">
        <v>548</v>
      </c>
      <c r="E397" s="19">
        <v>8</v>
      </c>
      <c r="F397" s="19" t="s">
        <v>477</v>
      </c>
      <c r="G397" s="19">
        <v>140</v>
      </c>
      <c r="H397" s="134">
        <f t="shared" si="21"/>
        <v>105</v>
      </c>
      <c r="I397" s="137"/>
      <c r="J397" s="135">
        <f t="shared" si="20"/>
        <v>0</v>
      </c>
      <c r="K397" s="138"/>
    </row>
    <row r="398" spans="1:11" x14ac:dyDescent="0.3">
      <c r="A398" s="19">
        <v>187</v>
      </c>
      <c r="B398" s="19" t="s">
        <v>664</v>
      </c>
      <c r="C398" s="19" t="s">
        <v>549</v>
      </c>
      <c r="D398" s="19" t="s">
        <v>550</v>
      </c>
      <c r="E398" s="19">
        <v>8</v>
      </c>
      <c r="F398" s="19" t="s">
        <v>477</v>
      </c>
      <c r="G398" s="19">
        <v>140</v>
      </c>
      <c r="H398" s="134">
        <f t="shared" si="21"/>
        <v>105</v>
      </c>
      <c r="I398" s="137"/>
      <c r="J398" s="135">
        <f t="shared" si="20"/>
        <v>0</v>
      </c>
      <c r="K398" s="138"/>
    </row>
    <row r="399" spans="1:11" x14ac:dyDescent="0.3">
      <c r="A399" s="19">
        <v>188</v>
      </c>
      <c r="B399" s="19" t="s">
        <v>664</v>
      </c>
      <c r="C399" s="19" t="s">
        <v>807</v>
      </c>
      <c r="D399" s="19" t="s">
        <v>808</v>
      </c>
      <c r="E399" s="19">
        <v>8</v>
      </c>
      <c r="F399" s="19" t="s">
        <v>477</v>
      </c>
      <c r="G399" s="19">
        <v>140</v>
      </c>
      <c r="H399" s="134">
        <f t="shared" si="21"/>
        <v>105</v>
      </c>
      <c r="I399" s="137"/>
      <c r="J399" s="135">
        <f t="shared" si="20"/>
        <v>0</v>
      </c>
      <c r="K399" s="138"/>
    </row>
    <row r="400" spans="1:11" ht="32.4" x14ac:dyDescent="0.3">
      <c r="A400" s="19">
        <v>189</v>
      </c>
      <c r="B400" s="19" t="s">
        <v>664</v>
      </c>
      <c r="C400" s="19" t="s">
        <v>809</v>
      </c>
      <c r="D400" s="19" t="s">
        <v>810</v>
      </c>
      <c r="E400" s="19">
        <v>8</v>
      </c>
      <c r="F400" s="19" t="s">
        <v>477</v>
      </c>
      <c r="G400" s="19">
        <v>140</v>
      </c>
      <c r="H400" s="134">
        <f t="shared" si="21"/>
        <v>105</v>
      </c>
      <c r="I400" s="137"/>
      <c r="J400" s="135">
        <f t="shared" si="20"/>
        <v>0</v>
      </c>
      <c r="K400" s="138"/>
    </row>
    <row r="401" spans="1:11" x14ac:dyDescent="0.3">
      <c r="A401" s="19">
        <v>190</v>
      </c>
      <c r="B401" s="19" t="s">
        <v>664</v>
      </c>
      <c r="C401" s="19" t="s">
        <v>581</v>
      </c>
      <c r="D401" s="19" t="s">
        <v>582</v>
      </c>
      <c r="E401" s="19">
        <v>8</v>
      </c>
      <c r="F401" s="19" t="s">
        <v>477</v>
      </c>
      <c r="G401" s="19">
        <v>140</v>
      </c>
      <c r="H401" s="134">
        <f t="shared" si="21"/>
        <v>105</v>
      </c>
      <c r="I401" s="137"/>
      <c r="J401" s="135">
        <f t="shared" si="20"/>
        <v>0</v>
      </c>
      <c r="K401" s="138"/>
    </row>
    <row r="402" spans="1:11" x14ac:dyDescent="0.3">
      <c r="A402" s="19">
        <v>191</v>
      </c>
      <c r="B402" s="19" t="s">
        <v>664</v>
      </c>
      <c r="C402" s="19" t="s">
        <v>583</v>
      </c>
      <c r="D402" s="19" t="s">
        <v>584</v>
      </c>
      <c r="E402" s="19">
        <v>8</v>
      </c>
      <c r="F402" s="19" t="s">
        <v>477</v>
      </c>
      <c r="G402" s="19">
        <v>140</v>
      </c>
      <c r="H402" s="134">
        <f t="shared" si="21"/>
        <v>105</v>
      </c>
      <c r="I402" s="137"/>
      <c r="J402" s="135">
        <f t="shared" si="20"/>
        <v>0</v>
      </c>
      <c r="K402" s="138"/>
    </row>
    <row r="403" spans="1:11" x14ac:dyDescent="0.3">
      <c r="A403" s="86"/>
      <c r="B403" s="86"/>
      <c r="C403" s="102"/>
      <c r="D403" s="102"/>
      <c r="E403" s="102"/>
      <c r="F403" s="86"/>
      <c r="G403" s="89"/>
      <c r="H403" s="90" t="s">
        <v>812</v>
      </c>
      <c r="I403" s="130">
        <f>SUM(I212:I402)</f>
        <v>0</v>
      </c>
      <c r="J403" s="130">
        <f>SUM(J212:J402)</f>
        <v>0</v>
      </c>
    </row>
    <row r="404" spans="1:11" x14ac:dyDescent="0.3">
      <c r="A404" s="86"/>
      <c r="B404" s="86"/>
      <c r="C404" s="102"/>
      <c r="D404" s="102"/>
      <c r="E404" s="102"/>
      <c r="F404" s="86"/>
      <c r="G404" s="89"/>
      <c r="H404" s="90"/>
    </row>
    <row r="406" spans="1:11" x14ac:dyDescent="0.3">
      <c r="H406" s="2" t="s">
        <v>475</v>
      </c>
      <c r="I406" s="130">
        <f>I210+I191+I172+I152+I129+I106+I74+I403</f>
        <v>0</v>
      </c>
      <c r="J406" s="130">
        <f>J210+J191+J172+J152+J129+J106+J74+J403</f>
        <v>0</v>
      </c>
    </row>
    <row r="407" spans="1:11" x14ac:dyDescent="0.3">
      <c r="G407" s="148" t="s">
        <v>476</v>
      </c>
      <c r="H407" s="148"/>
      <c r="I407" s="130" t="e">
        <f>J406/I406</f>
        <v>#DIV/0!</v>
      </c>
    </row>
  </sheetData>
  <sheetProtection algorithmName="SHA-512" hashValue="cysC9r2b33ouTPLdLLyj3UxePpbW2y+7M3eXBhi56oHSxov8isias2RzFu1mNG1UvuocKBZE8g8uGk4J4Dbltg==" saltValue="FMq14HUaHhF7YAzKvNWs9w==" spinCount="100000" sheet="1" objects="1" scenarios="1"/>
  <protectedRanges>
    <protectedRange algorithmName="SHA-512" hashValue="X0PW8JHZzepuPqqNaUyfIbLciuWvRfHsEwSONSPxnvQ2AbzrVH+Nj1sEEsMuCeNHZjCx+oUAspgozt3gNu6eVg==" saltValue="blLTVH61yzo7CqlH1JHKMQ==" spinCount="100000" sqref="K2:K72 K76:K104 K108:K127 K132:K150 K155:K170 K175:K189 K194:K208 K212:K402" name="範圍2"/>
    <protectedRange algorithmName="SHA-512" hashValue="HS8Kb5KTjanAJrtaGlOZeYF037GeRmuSk5CsYo7DA+gGdw7GA62eaMey/hxBOFZZv8ZZv9oWLzLtTUWc9FSxjg==" saltValue="cUboxBF7n33M09BQw4wr2Q==" spinCount="100000" sqref="I2:I72 I76:I104 I108:I127 I132:I150 I155:I170 I175:I189 I194:I208 I212:I402" name="範圍1"/>
  </protectedRanges>
  <autoFilter ref="A1:F208">
    <sortState ref="A2:G454">
      <sortCondition ref="B1:B454"/>
    </sortState>
  </autoFilter>
  <dataConsolidate>
    <dataRefs count="86">
      <dataRef ref="B2:B454" r:id="rId1"/>
      <dataRef ref="B2:B454" r:id="rId2"/>
      <dataRef ref="B2:B454" r:id="rId3"/>
      <dataRef ref="B2:B454" r:id="rId4"/>
      <dataRef ref="B2:B454" r:id="rId5"/>
      <dataRef ref="B2:B454" r:id="rId6"/>
      <dataRef ref="B2:B454" r:id="rId7"/>
      <dataRef ref="B2:B454" r:id="rId8"/>
      <dataRef ref="B2:B454" r:id="rId9"/>
      <dataRef ref="B2:B454" r:id="rId10"/>
      <dataRef ref="B2:B454" r:id="rId11"/>
      <dataRef ref="B2:B454" r:id="rId12"/>
      <dataRef ref="B2:B454" r:id="rId13"/>
      <dataRef ref="B2:B454" r:id="rId14"/>
      <dataRef ref="B2:B454" r:id="rId15"/>
      <dataRef ref="B2:B454" r:id="rId16"/>
      <dataRef ref="B2:B454" r:id="rId17"/>
      <dataRef ref="B2:B454" r:id="rId18"/>
      <dataRef ref="B2:B454" r:id="rId19"/>
      <dataRef ref="B2:B454" r:id="rId20"/>
      <dataRef ref="B2:B454" r:id="rId21"/>
      <dataRef ref="B2:B454" r:id="rId22"/>
      <dataRef ref="B2:B454" r:id="rId23"/>
      <dataRef ref="B2:B454" r:id="rId24"/>
      <dataRef ref="B2:B454" r:id="rId25"/>
      <dataRef ref="B2:B454" r:id="rId26"/>
      <dataRef ref="B2:B454" r:id="rId27"/>
      <dataRef ref="B2:B454" r:id="rId28"/>
      <dataRef ref="B2:B454" r:id="rId29"/>
      <dataRef ref="B2:B454" r:id="rId30"/>
      <dataRef ref="B2:B454" r:id="rId31"/>
      <dataRef ref="B2:B454" r:id="rId32"/>
      <dataRef ref="B2:B454" r:id="rId33"/>
      <dataRef ref="B2:B454" r:id="rId34"/>
      <dataRef ref="B2:B454" r:id="rId35"/>
      <dataRef ref="B2:B454" r:id="rId36"/>
      <dataRef ref="B2:B454" r:id="rId37"/>
      <dataRef ref="B2:B454" r:id="rId38"/>
      <dataRef ref="B2:B454" r:id="rId39"/>
      <dataRef ref="B2:B454" r:id="rId40"/>
      <dataRef ref="B2:B454" r:id="rId41"/>
      <dataRef ref="B2:B454" r:id="rId42"/>
      <dataRef ref="B2:B454" r:id="rId43"/>
      <dataRef ref="B2:B454" r:id="rId44"/>
      <dataRef ref="B2:B454" r:id="rId45"/>
      <dataRef ref="B2:B454" r:id="rId46"/>
      <dataRef ref="B2:B454" r:id="rId47"/>
      <dataRef ref="B2:B454" r:id="rId48"/>
      <dataRef ref="B2:B454" r:id="rId49"/>
      <dataRef ref="B2:B454" r:id="rId50"/>
      <dataRef ref="B2:B454" r:id="rId51"/>
      <dataRef ref="B2:B454" r:id="rId52"/>
      <dataRef ref="B2:B454" r:id="rId53"/>
      <dataRef ref="B2:B454" r:id="rId54"/>
      <dataRef ref="B2:B454" r:id="rId55"/>
      <dataRef ref="B2:B454" r:id="rId56"/>
      <dataRef ref="B2:B454" r:id="rId57"/>
      <dataRef ref="B2:B454" r:id="rId58"/>
      <dataRef ref="B2:B454" r:id="rId59"/>
      <dataRef ref="B2:B454" r:id="rId60"/>
      <dataRef ref="B2:B454" r:id="rId61"/>
      <dataRef ref="B2:B454" r:id="rId62"/>
      <dataRef ref="B2:B454" r:id="rId63"/>
      <dataRef ref="B2:B454" r:id="rId64"/>
      <dataRef ref="B2:B454" r:id="rId65"/>
      <dataRef ref="B2:B454" r:id="rId66"/>
      <dataRef ref="B2:B454" r:id="rId67"/>
      <dataRef ref="B2:B454" r:id="rId68"/>
      <dataRef ref="B2:B454" r:id="rId69"/>
      <dataRef ref="B2:B454" r:id="rId70"/>
      <dataRef ref="B2:B454" r:id="rId71"/>
      <dataRef ref="B2:B454" r:id="rId72"/>
      <dataRef ref="B2:B454" r:id="rId73"/>
      <dataRef ref="B2:B454" r:id="rId74"/>
      <dataRef ref="B2:B454" r:id="rId75"/>
      <dataRef ref="B2:B454" r:id="rId76"/>
      <dataRef ref="B2:B454" r:id="rId77"/>
      <dataRef ref="B2:B454" r:id="rId78"/>
      <dataRef ref="B2:B454" r:id="rId79"/>
      <dataRef ref="B2:B454" r:id="rId80"/>
      <dataRef ref="B2:B454" r:id="rId81"/>
      <dataRef ref="B2:B454" r:id="rId82"/>
      <dataRef ref="B2:B454" r:id="rId83"/>
      <dataRef ref="B2:B454" r:id="rId84"/>
      <dataRef ref="B2:B454" r:id="rId85"/>
      <dataRef ref="B2:B454" r:id="rId86"/>
    </dataRefs>
  </dataConsolidate>
  <mergeCells count="9">
    <mergeCell ref="L1:P1"/>
    <mergeCell ref="B209:K209"/>
    <mergeCell ref="G407:H407"/>
    <mergeCell ref="B73:K73"/>
    <mergeCell ref="B105:K105"/>
    <mergeCell ref="B128:K128"/>
    <mergeCell ref="B151:K151"/>
    <mergeCell ref="B171:K171"/>
    <mergeCell ref="B190:K190"/>
  </mergeCells>
  <phoneticPr fontId="6" type="noConversion"/>
  <pageMargins left="0.39370078740157483" right="0.35433070866141736" top="0.6692913385826772" bottom="0.47244094488188981" header="0.35433070866141736" footer="0.23622047244094491"/>
  <pageSetup paperSize="9" scale="62" orientation="portrait" r:id="rId87"/>
  <headerFooter alignWithMargins="0">
    <oddHeader>&amp;C&amp;18國中小優良讀物建議採購書單</oddHead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學校選填書單</vt:lpstr>
      <vt:lpstr>學校選填書單!Print_Titles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2016-06-01T09:38:00Z</cp:lastPrinted>
  <dcterms:created xsi:type="dcterms:W3CDTF">2016-06-01T01:33:44Z</dcterms:created>
  <dcterms:modified xsi:type="dcterms:W3CDTF">2016-06-08T02:10:01Z</dcterms:modified>
</cp:coreProperties>
</file>