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1142A420-5F60-4204-8FD1-586720BD58B4}" xr6:coauthVersionLast="36" xr6:coauthVersionMax="36" xr10:uidLastSave="{00000000-0000-0000-0000-000000000000}"/>
  <bookViews>
    <workbookView xWindow="0" yWindow="0" windowWidth="28800" windowHeight="12060" xr2:uid="{9D32D114-831A-4520-BA6E-67D7EDE1E4D6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O5" i="1"/>
  <c r="O6" i="1"/>
  <c r="O3" i="1"/>
  <c r="O7" i="1" l="1"/>
</calcChain>
</file>

<file path=xl/sharedStrings.xml><?xml version="1.0" encoding="utf-8"?>
<sst xmlns="http://schemas.openxmlformats.org/spreadsheetml/2006/main" count="20" uniqueCount="20">
  <si>
    <t>序</t>
    <phoneticPr fontId="3" type="noConversion"/>
  </si>
  <si>
    <t>學校名稱</t>
    <phoneticPr fontId="3" type="noConversion"/>
  </si>
  <si>
    <t>明義國小</t>
  </si>
  <si>
    <t>8C光纖骨幹
450/米</t>
    <phoneticPr fontId="6" type="noConversion"/>
  </si>
  <si>
    <t>24埠智慧型Gigabit PoE交換器
41566/台</t>
    <phoneticPr fontId="3" type="noConversion"/>
  </si>
  <si>
    <t>8 port 10G光纖交換器
43000/台</t>
    <phoneticPr fontId="6" type="noConversion"/>
  </si>
  <si>
    <t>wifi6 無線基地台
20000/台</t>
    <phoneticPr fontId="6" type="noConversion"/>
  </si>
  <si>
    <t>無線基地台移機
2000/台</t>
    <phoneticPr fontId="6" type="noConversion"/>
  </si>
  <si>
    <t>線路設備改接
2000/間</t>
    <phoneticPr fontId="3" type="noConversion"/>
  </si>
  <si>
    <t>8埠智慧型Gigabit PoE交換器
13508/台</t>
    <phoneticPr fontId="6" type="noConversion"/>
  </si>
  <si>
    <t>24埠智慧型Gigabit交換器
16500/台</t>
    <phoneticPr fontId="3" type="noConversion"/>
  </si>
  <si>
    <t>網路TRAY架增設
1300/米</t>
    <phoneticPr fontId="6" type="noConversion"/>
  </si>
  <si>
    <t>增設Cat6空間主幹
3730/點</t>
    <phoneticPr fontId="6" type="noConversion"/>
  </si>
  <si>
    <t>10U壁掛式機櫃
4500/個</t>
    <phoneticPr fontId="6" type="noConversion"/>
  </si>
  <si>
    <t>增設Cat6骨幹
4800/點</t>
    <phoneticPr fontId="6" type="noConversion"/>
  </si>
  <si>
    <t>核定總金額</t>
    <phoneticPr fontId="3" type="noConversion"/>
  </si>
  <si>
    <t>中原國小</t>
    <phoneticPr fontId="3" type="noConversion"/>
  </si>
  <si>
    <t>國福國小</t>
    <phoneticPr fontId="3" type="noConversion"/>
  </si>
  <si>
    <t>水源國小</t>
  </si>
  <si>
    <t>112花蓮縣國中小校園網路設備採購案-核定明細表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</si>
</sst>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1" formatCode="_-* #,##0_-;\-* #,##0_-;_-* &quot;-&quot;??_-;_-@_-"/>
  </numFmts>
  <fonts count="10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3"/>
      <color rgb="FF000000"/>
      <name val="標楷體"/>
      <family val="4"/>
      <charset val="136"/>
    </font>
    <font>
      <sz val="12"/>
      <color rgb="FF0000FF"/>
      <name val="標楷體"/>
      <family val="4"/>
      <charset val="136"/>
    </font>
    <font>
      <sz val="9"/>
      <name val="新細明體"/>
      <family val="1"/>
      <charset val="136"/>
    </font>
    <font>
      <sz val="12"/>
      <color rgb="FF0000FF"/>
      <name val="DFKai-SB"/>
      <family val="4"/>
    </font>
    <font>
      <sz val="13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181" fontId="2" fillId="0" borderId="0" xfId="0" applyNumberFormat="1" applyFont="1">
      <alignment vertical="center"/>
    </xf>
    <xf numFmtId="0" fontId="2" fillId="0" borderId="0" xfId="0" applyFont="1" applyFill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181" fontId="2" fillId="0" borderId="1" xfId="1" applyNumberFormat="1" applyFont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2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71217-0697-4127-8E0F-825F09A130D9}">
  <dimension ref="A1:O7"/>
  <sheetViews>
    <sheetView tabSelected="1" zoomScale="130" zoomScaleNormal="130" workbookViewId="0">
      <selection activeCell="E14" sqref="E14"/>
    </sheetView>
  </sheetViews>
  <sheetFormatPr defaultRowHeight="16.5"/>
  <cols>
    <col min="1" max="1" width="4" style="1" customWidth="1"/>
    <col min="2" max="2" width="10.75" style="1" bestFit="1" customWidth="1"/>
    <col min="3" max="3" width="8" style="1" customWidth="1"/>
    <col min="4" max="4" width="9.5" style="1" customWidth="1"/>
    <col min="5" max="5" width="9" style="1"/>
    <col min="6" max="6" width="8.5" style="1" customWidth="1"/>
    <col min="7" max="7" width="9" style="1"/>
    <col min="8" max="8" width="10.625" style="1" customWidth="1"/>
    <col min="9" max="9" width="8.75" style="1" customWidth="1"/>
    <col min="10" max="10" width="9" style="1"/>
    <col min="11" max="11" width="9.25" style="1" customWidth="1"/>
    <col min="12" max="12" width="10.75" style="1" customWidth="1"/>
    <col min="13" max="13" width="9" style="1"/>
    <col min="14" max="14" width="11.75" style="1" customWidth="1"/>
    <col min="15" max="15" width="13.25" style="1" bestFit="1" customWidth="1"/>
    <col min="16" max="16384" width="9" style="1"/>
  </cols>
  <sheetData>
    <row r="1" spans="1:15" ht="25.5">
      <c r="A1" s="12" t="s">
        <v>19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66">
      <c r="A2" s="10" t="s">
        <v>0</v>
      </c>
      <c r="B2" s="11" t="s">
        <v>1</v>
      </c>
      <c r="C2" s="2" t="s">
        <v>3</v>
      </c>
      <c r="D2" s="9" t="s">
        <v>14</v>
      </c>
      <c r="E2" s="9" t="s">
        <v>12</v>
      </c>
      <c r="F2" s="9" t="s">
        <v>8</v>
      </c>
      <c r="G2" s="9" t="s">
        <v>11</v>
      </c>
      <c r="H2" s="9" t="s">
        <v>4</v>
      </c>
      <c r="I2" s="9" t="s">
        <v>13</v>
      </c>
      <c r="J2" s="9" t="s">
        <v>6</v>
      </c>
      <c r="K2" s="9" t="s">
        <v>7</v>
      </c>
      <c r="L2" s="9" t="s">
        <v>10</v>
      </c>
      <c r="M2" s="9" t="s">
        <v>5</v>
      </c>
      <c r="N2" s="9" t="s">
        <v>9</v>
      </c>
      <c r="O2" s="5" t="s">
        <v>15</v>
      </c>
    </row>
    <row r="3" spans="1:15" ht="24" customHeight="1">
      <c r="A3" s="10">
        <v>1</v>
      </c>
      <c r="B3" s="6" t="s">
        <v>2</v>
      </c>
      <c r="C3" s="7"/>
      <c r="D3" s="7"/>
      <c r="E3" s="7"/>
      <c r="F3" s="7">
        <v>83</v>
      </c>
      <c r="G3" s="7"/>
      <c r="H3" s="7">
        <v>12</v>
      </c>
      <c r="I3" s="7"/>
      <c r="J3" s="7">
        <v>57</v>
      </c>
      <c r="K3" s="7">
        <v>18</v>
      </c>
      <c r="L3" s="7"/>
      <c r="M3" s="7">
        <v>1</v>
      </c>
      <c r="N3" s="7"/>
      <c r="O3" s="8">
        <f>SUM(D3*4800+E3*3730+F3*2000+G3*1300+H3*41566+I3*4500+J3*20000+K3*2000+L3*16500+M3*43000+N3*13508)</f>
        <v>1883792</v>
      </c>
    </row>
    <row r="4" spans="1:15" ht="24" customHeight="1">
      <c r="A4" s="10">
        <v>2</v>
      </c>
      <c r="B4" s="11" t="s">
        <v>16</v>
      </c>
      <c r="C4" s="7">
        <v>450</v>
      </c>
      <c r="D4" s="7"/>
      <c r="E4" s="7">
        <v>24</v>
      </c>
      <c r="F4" s="7">
        <v>30</v>
      </c>
      <c r="G4" s="7">
        <v>185</v>
      </c>
      <c r="H4" s="7">
        <v>3</v>
      </c>
      <c r="I4" s="7">
        <v>3</v>
      </c>
      <c r="J4" s="7">
        <v>23</v>
      </c>
      <c r="K4" s="7"/>
      <c r="L4" s="7">
        <v>6</v>
      </c>
      <c r="M4" s="7"/>
      <c r="N4" s="7"/>
      <c r="O4" s="8">
        <f t="shared" ref="O4:O6" si="0">SUM(D4*4800+E4*3730+F4*2000+G4*1300+H4*41566+I4*4500+J4*20000+K4*2000+L4*16500+M4*43000+N4*13508)</f>
        <v>1087218</v>
      </c>
    </row>
    <row r="5" spans="1:15" ht="24" customHeight="1">
      <c r="A5" s="10">
        <v>3</v>
      </c>
      <c r="B5" s="11" t="s">
        <v>17</v>
      </c>
      <c r="C5" s="7"/>
      <c r="D5" s="7">
        <v>1</v>
      </c>
      <c r="E5" s="7">
        <v>15</v>
      </c>
      <c r="F5" s="7">
        <v>12</v>
      </c>
      <c r="G5" s="7">
        <v>40</v>
      </c>
      <c r="H5" s="7">
        <v>1</v>
      </c>
      <c r="I5" s="7">
        <v>1</v>
      </c>
      <c r="J5" s="7">
        <v>13</v>
      </c>
      <c r="K5" s="7"/>
      <c r="L5" s="7">
        <v>2</v>
      </c>
      <c r="M5" s="7"/>
      <c r="N5" s="7">
        <v>1</v>
      </c>
      <c r="O5" s="8">
        <f t="shared" si="0"/>
        <v>489324</v>
      </c>
    </row>
    <row r="6" spans="1:15" ht="24" customHeight="1">
      <c r="A6" s="10">
        <v>4</v>
      </c>
      <c r="B6" s="6" t="s">
        <v>18</v>
      </c>
      <c r="C6" s="7">
        <v>110</v>
      </c>
      <c r="D6" s="7">
        <v>1</v>
      </c>
      <c r="E6" s="7">
        <v>10</v>
      </c>
      <c r="F6" s="7">
        <v>12</v>
      </c>
      <c r="G6" s="7">
        <v>30</v>
      </c>
      <c r="H6" s="7">
        <v>1</v>
      </c>
      <c r="I6" s="7">
        <v>1</v>
      </c>
      <c r="J6" s="7">
        <v>14</v>
      </c>
      <c r="K6" s="7"/>
      <c r="L6" s="7">
        <v>1</v>
      </c>
      <c r="M6" s="7"/>
      <c r="N6" s="7"/>
      <c r="O6" s="8">
        <f t="shared" si="0"/>
        <v>447666</v>
      </c>
    </row>
    <row r="7" spans="1:15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3">
        <f>SUM(O3:O6)</f>
        <v>3908000</v>
      </c>
    </row>
  </sheetData>
  <mergeCells count="1">
    <mergeCell ref="A1:O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李沛晴</dc:creator>
  <cp:lastModifiedBy>李沛晴</cp:lastModifiedBy>
  <cp:lastPrinted>2023-12-13T10:18:34Z</cp:lastPrinted>
  <dcterms:created xsi:type="dcterms:W3CDTF">2023-12-13T09:42:43Z</dcterms:created>
  <dcterms:modified xsi:type="dcterms:W3CDTF">2023-12-13T10:19:15Z</dcterms:modified>
</cp:coreProperties>
</file>