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0_體健_1100511\2-3_教育部運動發展基金_學校運動代表隊作業要點\113年度_運動團隊\5_動支\"/>
    </mc:Choice>
  </mc:AlternateContent>
  <xr:revisionPtr revIDLastSave="0" documentId="13_ncr:1_{C9734588-38D9-4FE9-9C1D-9F4C7F88DD4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附件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D15" i="1"/>
  <c r="D16" i="1"/>
  <c r="D17" i="1"/>
  <c r="B12" i="1"/>
  <c r="D12" i="1" s="1"/>
  <c r="B13" i="1"/>
  <c r="D13" i="1" s="1"/>
  <c r="C13" i="1"/>
  <c r="D14" i="1"/>
  <c r="C11" i="1"/>
  <c r="D18" i="1" l="1"/>
  <c r="D19" i="1"/>
  <c r="D11" i="1" l="1"/>
  <c r="C20" i="1" l="1"/>
  <c r="B20" i="1"/>
  <c r="D20" i="1"/>
  <c r="B22" i="1" s="1"/>
</calcChain>
</file>

<file path=xl/sharedStrings.xml><?xml version="1.0" encoding="utf-8"?>
<sst xmlns="http://schemas.openxmlformats.org/spreadsheetml/2006/main" count="42" uniqueCount="42">
  <si>
    <t>學校名稱：</t>
  </si>
  <si>
    <t>計畫(活動)名稱：</t>
  </si>
  <si>
    <t>會計子目代碼:</t>
  </si>
  <si>
    <t>教育處核定函日期文號：</t>
  </si>
  <si>
    <t>計畫期程：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</si>
  <si>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</si>
  <si>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</si>
  <si>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</si>
  <si>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</si>
  <si>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</si>
  <si>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</si>
  <si>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</si>
  <si>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</si>
  <si>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</si>
  <si>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</si>
  <si>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</si>
  <si>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</si>
  <si>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</si>
  <si>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</si>
  <si>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</si>
  <si>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</si>
  <si>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</si>
  <si>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</si>
  <si>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</si>
  <si>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</si>
  <si>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6" type="noConversion"/>
  </si>
  <si>
    <t>田徑-訓練衫</t>
  </si>
  <si>
    <t>田徑比賽束褲</t>
    <phoneticPr fontId="6" type="noConversion"/>
  </si>
  <si>
    <t>拉力帶</t>
    <phoneticPr fontId="6" type="noConversion"/>
  </si>
  <si>
    <t>選手營養費</t>
  </si>
  <si>
    <t>課業輔導費</t>
  </si>
  <si>
    <t>教練指導鐘點費</t>
  </si>
  <si>
    <t>參賽費</t>
    <phoneticPr fontId="6" type="noConversion"/>
  </si>
  <si>
    <t>計畫完成日期：</t>
    <phoneticPr fontId="6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</si>
  <si>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6" type="noConversion"/>
  </si>
  <si>
    <t>113年運動發展基金補助各級學校運動團隊經費</t>
    <phoneticPr fontId="6" type="noConversion"/>
  </si>
  <si>
    <t>CF3035</t>
    <phoneticPr fontId="6" type="noConversion"/>
  </si>
  <si>
    <t xml:space="preserve"> 113 年  11 月   日</t>
    <phoneticPr fontId="6" type="noConversion"/>
  </si>
  <si>
    <r>
      <t>113年運動發展基金補助各級學校運動團隊經費</t>
    </r>
    <r>
      <rPr>
        <b/>
        <sz val="12"/>
        <color rgb="FF000000"/>
        <rFont val="標楷體"/>
        <family val="4"/>
        <charset val="136"/>
      </rPr>
      <t>_田徑</t>
    </r>
    <phoneticPr fontId="6" type="noConversion"/>
  </si>
  <si>
    <t xml:space="preserve"> 113 年 1 月 1 日 ~ 113 年 11 月 20 日</t>
    <phoneticPr fontId="6" type="noConversion"/>
  </si>
  <si>
    <r>
      <t xml:space="preserve">  罰鍰</t>
    </r>
    <r>
      <rPr>
        <sz val="13"/>
        <color theme="1"/>
        <rFont val="標楷體"/>
        <family val="4"/>
        <charset val="136"/>
      </rPr>
      <t>及工程督導費等請一</t>
    </r>
    <r>
      <rPr>
        <sz val="13"/>
        <color rgb="FF000000"/>
        <rFont val="標楷體"/>
        <family val="4"/>
        <charset val="136"/>
      </rPr>
      <t>併繳回。</t>
    </r>
    <phoneticPr fontId="6" type="noConversion"/>
  </si>
  <si>
    <t xml:space="preserve"> 113 年 8 月 20 日府教體字第 1130164708A 號函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</si>
</sst>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#,##0_ ;[Red]\-#,##0\ "/>
  </numFmts>
  <fonts count="17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3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1" fillId="0" borderId="4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 indent="1"/>
    </xf>
    <xf numFmtId="177" fontId="2" fillId="0" borderId="1" xfId="1" applyNumberFormat="1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177" fontId="13" fillId="0" borderId="4" xfId="0" applyNumberFormat="1" applyFont="1" applyBorder="1">
      <alignment vertical="center"/>
    </xf>
    <xf numFmtId="177" fontId="14" fillId="0" borderId="4" xfId="1" applyNumberFormat="1" applyFont="1" applyBorder="1">
      <alignment vertical="center"/>
    </xf>
    <xf numFmtId="176" fontId="12" fillId="0" borderId="1" xfId="0" applyNumberFormat="1" applyFont="1" applyBorder="1">
      <alignment vertical="center"/>
    </xf>
    <xf numFmtId="0" fontId="12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</a:t>
          </a:r>
          <a:r>
            <a:rPr lang="zh-TW" altLang="en-US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件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tabSelected="1" zoomScale="120" zoomScaleNormal="120" workbookViewId="0">
      <pane xSplit="6" ySplit="3" topLeftCell="G15" activePane="bottomRight" state="frozen"/>
      <selection pane="topRight" activeCell="G1" sqref="G1"/>
      <selection pane="bottomLeft" activeCell="A4" sqref="A4"/>
      <selection pane="bottomRight" activeCell="I7" sqref="I7"/>
    </sheetView>
  </sheetViews>
  <sheetFormatPr defaultColWidth="8.25" defaultRowHeight="16.5" x14ac:dyDescent="0.25"/>
  <cols>
    <col min="1" max="1" width="27" style="1" customWidth="1"/>
    <col min="2" max="4" width="16.25" style="1" customWidth="1"/>
    <col min="5" max="5" width="17.875" style="1" customWidth="1"/>
    <col min="6" max="6" width="8.25" style="1" customWidth="1"/>
    <col min="7" max="16384" width="8.25" style="1"/>
  </cols>
  <sheetData>
    <row r="1" spans="1:5" ht="47.25" customHeight="1" x14ac:dyDescent="0.25">
      <c r="A1" s="23" t="s">
        <v>25</v>
      </c>
      <c r="B1" s="23"/>
      <c r="C1" s="23"/>
      <c r="D1" s="23"/>
      <c r="E1" s="23"/>
    </row>
    <row r="2" spans="1:5" ht="21.95" customHeight="1" x14ac:dyDescent="0.25">
      <c r="A2" s="13" t="s">
        <v>0</v>
      </c>
      <c r="B2" s="10" t="s">
        <v>34</v>
      </c>
      <c r="C2" s="2"/>
      <c r="D2" s="2"/>
      <c r="E2" s="2"/>
    </row>
    <row r="3" spans="1:5" ht="21.95" customHeight="1" x14ac:dyDescent="0.25">
      <c r="A3" s="13" t="s">
        <v>1</v>
      </c>
      <c r="B3" s="11" t="s">
        <v>35</v>
      </c>
    </row>
    <row r="4" spans="1:5" ht="21.95" customHeight="1" x14ac:dyDescent="0.25">
      <c r="A4" s="13" t="s">
        <v>2</v>
      </c>
      <c r="B4" s="11" t="s">
        <v>36</v>
      </c>
    </row>
    <row r="5" spans="1:5" ht="21.95" customHeight="1" x14ac:dyDescent="0.25">
      <c r="A5" s="13" t="s">
        <v>3</v>
      </c>
      <c r="B5" s="25" t="s">
        <v>41</v>
      </c>
    </row>
    <row r="6" spans="1:5" ht="21.95" customHeight="1" x14ac:dyDescent="0.25">
      <c r="A6" s="13" t="s">
        <v>4</v>
      </c>
      <c r="B6" s="12" t="s">
        <v>39</v>
      </c>
    </row>
    <row r="7" spans="1:5" ht="21.95" customHeight="1" x14ac:dyDescent="0.25">
      <c r="A7" s="13" t="s">
        <v>33</v>
      </c>
      <c r="B7" s="12" t="s">
        <v>37</v>
      </c>
    </row>
    <row r="8" spans="1:5" ht="21.95" customHeight="1" x14ac:dyDescent="0.25">
      <c r="A8" s="24" t="s">
        <v>5</v>
      </c>
      <c r="B8" s="24" t="s">
        <v>6</v>
      </c>
      <c r="C8" s="24" t="s">
        <v>7</v>
      </c>
      <c r="D8" s="24" t="s">
        <v>8</v>
      </c>
      <c r="E8" s="26" t="s">
        <v>9</v>
      </c>
    </row>
    <row r="9" spans="1:5" ht="21.95" customHeight="1" x14ac:dyDescent="0.25">
      <c r="A9" s="24"/>
      <c r="B9" s="24"/>
      <c r="C9" s="24"/>
      <c r="D9" s="24"/>
      <c r="E9" s="26"/>
    </row>
    <row r="10" spans="1:5" ht="37.9" customHeight="1" x14ac:dyDescent="0.25">
      <c r="A10" s="15" t="s">
        <v>38</v>
      </c>
      <c r="B10" s="17">
        <v>100000</v>
      </c>
      <c r="C10" s="17"/>
      <c r="D10" s="17"/>
      <c r="E10" s="14"/>
    </row>
    <row r="11" spans="1:5" ht="25.9" customHeight="1" x14ac:dyDescent="0.25">
      <c r="A11" s="16" t="s">
        <v>31</v>
      </c>
      <c r="B11" s="17">
        <f>320*80</f>
        <v>25600</v>
      </c>
      <c r="C11" s="17">
        <f>400*70</f>
        <v>28000</v>
      </c>
      <c r="D11" s="17">
        <f t="shared" ref="D11:D14" si="0">IF(C11=0,"",B11-C11)</f>
        <v>-2400</v>
      </c>
      <c r="E11" s="14"/>
    </row>
    <row r="12" spans="1:5" ht="25.9" customHeight="1" x14ac:dyDescent="0.25">
      <c r="A12" s="16" t="s">
        <v>29</v>
      </c>
      <c r="B12" s="17">
        <f>400*20</f>
        <v>8000</v>
      </c>
      <c r="C12" s="17">
        <v>6800</v>
      </c>
      <c r="D12" s="17">
        <f t="shared" si="0"/>
        <v>1200</v>
      </c>
      <c r="E12" s="14"/>
    </row>
    <row r="13" spans="1:5" ht="25.9" customHeight="1" x14ac:dyDescent="0.25">
      <c r="A13" s="16" t="s">
        <v>30</v>
      </c>
      <c r="B13" s="17">
        <f>320*40</f>
        <v>12800</v>
      </c>
      <c r="C13" s="17">
        <f>320*32</f>
        <v>10240</v>
      </c>
      <c r="D13" s="17">
        <f t="shared" si="0"/>
        <v>2560</v>
      </c>
      <c r="E13" s="14"/>
    </row>
    <row r="14" spans="1:5" ht="25.9" customHeight="1" x14ac:dyDescent="0.25">
      <c r="A14" s="16" t="s">
        <v>32</v>
      </c>
      <c r="B14" s="17">
        <v>30000</v>
      </c>
      <c r="C14" s="17">
        <v>30560</v>
      </c>
      <c r="D14" s="17">
        <f t="shared" si="0"/>
        <v>-560</v>
      </c>
      <c r="E14" s="14"/>
    </row>
    <row r="15" spans="1:5" ht="25.9" customHeight="1" x14ac:dyDescent="0.25">
      <c r="A15" s="16" t="s">
        <v>27</v>
      </c>
      <c r="B15" s="17">
        <v>6600</v>
      </c>
      <c r="C15" s="17">
        <v>6400</v>
      </c>
      <c r="D15" s="17">
        <f t="shared" ref="D15:D19" si="1">IF(C15=0,"",B15-C15)</f>
        <v>200</v>
      </c>
      <c r="E15" s="14"/>
    </row>
    <row r="16" spans="1:5" ht="25.9" customHeight="1" x14ac:dyDescent="0.25">
      <c r="A16" s="16" t="s">
        <v>28</v>
      </c>
      <c r="B16" s="17">
        <v>12000</v>
      </c>
      <c r="C16" s="17">
        <v>14000</v>
      </c>
      <c r="D16" s="17">
        <f t="shared" si="1"/>
        <v>-2000</v>
      </c>
      <c r="E16" s="14"/>
    </row>
    <row r="17" spans="1:5" ht="25.9" customHeight="1" x14ac:dyDescent="0.25">
      <c r="A17" s="16" t="s">
        <v>26</v>
      </c>
      <c r="B17" s="17">
        <v>5000</v>
      </c>
      <c r="C17" s="17">
        <v>4000</v>
      </c>
      <c r="D17" s="17">
        <f t="shared" si="1"/>
        <v>1000</v>
      </c>
      <c r="E17" s="14"/>
    </row>
    <row r="18" spans="1:5" ht="25.9" customHeight="1" x14ac:dyDescent="0.25">
      <c r="A18" s="16"/>
      <c r="B18" s="17"/>
      <c r="C18" s="17"/>
      <c r="D18" s="17" t="str">
        <f t="shared" si="1"/>
        <v/>
      </c>
      <c r="E18" s="14"/>
    </row>
    <row r="19" spans="1:5" ht="25.9" customHeight="1" x14ac:dyDescent="0.25">
      <c r="A19" s="16"/>
      <c r="B19" s="17"/>
      <c r="C19" s="17"/>
      <c r="D19" s="17" t="str">
        <f t="shared" si="1"/>
        <v/>
      </c>
      <c r="E19" s="14"/>
    </row>
    <row r="20" spans="1:5" s="22" customFormat="1" ht="25.9" customHeight="1" x14ac:dyDescent="0.25">
      <c r="A20" s="18" t="s">
        <v>10</v>
      </c>
      <c r="B20" s="19">
        <f>SUM(B11:B19)</f>
        <v>100000</v>
      </c>
      <c r="C20" s="19">
        <f>SUM(C11:C19)</f>
        <v>100000</v>
      </c>
      <c r="D20" s="20">
        <f>SUM(D11:D19)</f>
        <v>0</v>
      </c>
      <c r="E20" s="21"/>
    </row>
    <row r="21" spans="1:5" ht="21.95" customHeight="1" x14ac:dyDescent="0.25"/>
    <row r="22" spans="1:5" ht="21.95" customHeight="1" x14ac:dyDescent="0.25">
      <c r="A22" s="3" t="s">
        <v>11</v>
      </c>
      <c r="B22" s="4">
        <f>D20</f>
        <v>0</v>
      </c>
      <c r="D22" s="5"/>
      <c r="E22" s="5"/>
    </row>
    <row r="23" spans="1:5" ht="21.95" customHeight="1" x14ac:dyDescent="0.25">
      <c r="A23" s="3" t="s">
        <v>12</v>
      </c>
      <c r="B23" s="6"/>
    </row>
    <row r="24" spans="1:5" ht="21.95" customHeight="1" x14ac:dyDescent="0.25">
      <c r="A24" s="3" t="s">
        <v>13</v>
      </c>
      <c r="B24" s="7"/>
    </row>
    <row r="25" spans="1:5" ht="51.75" customHeight="1" x14ac:dyDescent="0.25">
      <c r="A25" s="8" t="s">
        <v>14</v>
      </c>
      <c r="C25" s="8" t="s">
        <v>15</v>
      </c>
      <c r="E25" s="1" t="s">
        <v>16</v>
      </c>
    </row>
    <row r="26" spans="1:5" ht="17.25" x14ac:dyDescent="0.25">
      <c r="A26" s="9" t="s">
        <v>17</v>
      </c>
      <c r="B26" s="9"/>
      <c r="C26" s="9"/>
      <c r="D26" s="9"/>
      <c r="E26" s="9"/>
    </row>
    <row r="27" spans="1:5" ht="17.25" x14ac:dyDescent="0.25">
      <c r="A27" s="9" t="s">
        <v>18</v>
      </c>
      <c r="B27" s="9"/>
      <c r="C27" s="9"/>
      <c r="D27" s="9"/>
      <c r="E27" s="9"/>
    </row>
    <row r="28" spans="1:5" ht="17.25" x14ac:dyDescent="0.25">
      <c r="A28" s="9" t="s">
        <v>19</v>
      </c>
      <c r="B28" s="9"/>
      <c r="C28" s="9"/>
      <c r="D28" s="9"/>
      <c r="E28" s="9"/>
    </row>
    <row r="29" spans="1:5" ht="17.25" x14ac:dyDescent="0.25">
      <c r="A29" s="9" t="s">
        <v>20</v>
      </c>
      <c r="B29" s="9"/>
      <c r="C29" s="9"/>
      <c r="D29" s="9"/>
      <c r="E29" s="9"/>
    </row>
    <row r="30" spans="1:5" ht="17.25" x14ac:dyDescent="0.25">
      <c r="A30" s="9" t="s">
        <v>21</v>
      </c>
      <c r="B30" s="9"/>
      <c r="C30" s="9"/>
      <c r="D30" s="9"/>
      <c r="E30" s="9"/>
    </row>
    <row r="31" spans="1:5" ht="17.25" x14ac:dyDescent="0.25">
      <c r="A31" s="9" t="s">
        <v>22</v>
      </c>
      <c r="B31" s="9"/>
      <c r="C31" s="9"/>
      <c r="D31" s="9"/>
      <c r="E31" s="9"/>
    </row>
    <row r="32" spans="1:5" ht="17.25" x14ac:dyDescent="0.25">
      <c r="A32" s="9" t="s">
        <v>40</v>
      </c>
      <c r="B32" s="9"/>
      <c r="C32" s="9"/>
      <c r="D32" s="9"/>
      <c r="E32" s="9"/>
    </row>
    <row r="33" spans="1:5" ht="17.25" x14ac:dyDescent="0.25">
      <c r="A33" s="9" t="s">
        <v>23</v>
      </c>
      <c r="B33" s="9"/>
      <c r="C33" s="9"/>
      <c r="D33" s="9"/>
      <c r="E33" s="9"/>
    </row>
    <row r="34" spans="1:5" ht="17.25" x14ac:dyDescent="0.25">
      <c r="A34" s="9" t="s">
        <v>24</v>
      </c>
      <c r="B34" s="9"/>
      <c r="C34" s="9"/>
      <c r="D34" s="9"/>
      <c r="E34" s="9"/>
    </row>
  </sheetData>
  <mergeCells count="6">
    <mergeCell ref="A1:E1"/>
    <mergeCell ref="A8:A9"/>
    <mergeCell ref="B8:B9"/>
    <mergeCell ref="C8:C9"/>
    <mergeCell ref="D8:D9"/>
    <mergeCell ref="E8:E9"/>
  </mergeCells>
  <phoneticPr fontId="6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2024-08-19T08:16:24Z</cp:lastPrinted>
  <dcterms:created xsi:type="dcterms:W3CDTF">2004-08-06T00:47:16Z</dcterms:created>
  <dcterms:modified xsi:type="dcterms:W3CDTF">2024-08-20T06:07:19Z</dcterms:modified>
</cp:coreProperties>
</file>