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3】配置教師助理員\核結表單\"/>
    </mc:Choice>
  </mc:AlternateContent>
  <xr:revisionPtr revIDLastSave="0" documentId="13_ncr:1_{677B7C3E-296F-4BA3-BB3D-2F369DCE9719}" xr6:coauthVersionLast="36" xr6:coauthVersionMax="36" xr10:uidLastSave="{00000000-0000-0000-0000-000000000000}"/>
  <bookViews>
    <workbookView xWindow="0" yWindow="0" windowWidth="28800" windowHeight="11520" activeTab="1" xr2:uid="{00000000-000D-0000-FFFF-FFFF00000000}"/>
  </bookViews>
  <sheets>
    <sheet name="範例" sheetId="1" r:id="rId1"/>
    <sheet name="企鵝班" sheetId="2" r:id="rId2"/>
    <sheet name="綿羊班" sheetId="3" r:id="rId3"/>
  </sheets>
  <calcPr calcId="191029"/>
</workbook>
</file>

<file path=xl/calcChain.xml><?xml version="1.0" encoding="utf-8"?>
<calcChain xmlns="http://schemas.openxmlformats.org/spreadsheetml/2006/main">
  <c r="E11" i="1" l="1"/>
  <c r="E11" i="3"/>
  <c r="E11" i="2"/>
  <c r="K5" i="3"/>
  <c r="F5" i="3"/>
  <c r="F11" i="3" s="1"/>
  <c r="K5" i="2"/>
  <c r="F5" i="2"/>
  <c r="N5" i="2" s="1"/>
  <c r="K5" i="1"/>
  <c r="F5" i="1"/>
  <c r="N5" i="1" s="1"/>
  <c r="N11" i="2" l="1"/>
  <c r="F11" i="2"/>
  <c r="K11" i="3"/>
  <c r="N5" i="3"/>
  <c r="N11" i="3" s="1"/>
  <c r="K11" i="2"/>
  <c r="F6" i="1"/>
  <c r="N6" i="1" l="1"/>
  <c r="N11" i="1" s="1"/>
  <c r="F11" i="1"/>
  <c r="K6" i="1"/>
  <c r="K11" i="1" s="1"/>
</calcChain>
</file>

<file path=xl/sharedStrings.xml><?xml version="1.0" encoding="utf-8"?>
<sst xmlns="http://schemas.openxmlformats.org/spreadsheetml/2006/main" count="100" uniqueCount="36">
  <si>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</si>
  <si>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</si>
  <si>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</si>
  <si>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</si>
  <si>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</si>
  <si>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</si>
  <si>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</si>
  <si>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</si>
  <si>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</si>
  <si>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</si>
  <si>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</si>
  <si>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</si>
  <si>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</si>
  <si>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</si>
  <si>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</si>
  <si>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</si>
  <si>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</si>
  <si>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</si>
  <si>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111年1月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</si>
  <si>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</si>
  <si>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</si>
  <si>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服務班級名稱:藍天班</t>
    <phoneticPr fontId="1" type="noConversion"/>
  </si>
  <si>
    <t>OOO</t>
    <phoneticPr fontId="1" type="noConversion"/>
  </si>
  <si>
    <t>教師助理員</t>
    <phoneticPr fontId="1" type="noConversion"/>
  </si>
  <si>
    <t>111年8月</t>
    <phoneticPr fontId="1" type="noConversion"/>
  </si>
  <si>
    <t>實領金額
K=C-I-J</t>
    <phoneticPr fontId="1" type="noConversion"/>
  </si>
  <si>
    <t>176元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</si>
  <si>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(176元*月/時)</t>
    </r>
    <phoneticPr fontId="1" type="noConversion"/>
  </si>
  <si>
    <t>服務班級名稱:企鵝班</t>
    <phoneticPr fontId="1" type="noConversion"/>
  </si>
  <si>
    <t>服務班級名稱:綿羊班</t>
    <phoneticPr fontId="1" type="noConversion"/>
  </si>
  <si>
    <t>花蓮縣私立○○幼兒園111學年度準公共配置教師助理員
112年8月-113年1月薪津印領清冊</t>
    <phoneticPr fontId="1" type="noConversion"/>
  </si>
  <si>
    <t>花蓮縣私立○○幼兒園113學年度準公共配置教師助理員
113年8月-114年1月薪津印領清冊</t>
    <phoneticPr fontId="1" type="noConversion"/>
  </si>
  <si>
    <t>183元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</si>
  <si>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(183元*月/時)</t>
    </r>
    <phoneticPr fontId="1" type="noConversion"/>
  </si>
  <si>
    <t>113年8月</t>
    <phoneticPr fontId="1" type="noConversion"/>
  </si>
  <si>
    <t>114年1月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</si>
</sst>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zoomScaleNormal="100" workbookViewId="0">
      <selection sqref="A1:P1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3.625" style="1" customWidth="1"/>
    <col min="17" max="16384" width="8.75" style="1"/>
  </cols>
  <sheetData>
    <row r="1" spans="1:16" ht="48.75" customHeight="1" x14ac:dyDescent="0.2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21</v>
      </c>
      <c r="B2" s="30"/>
      <c r="C2" s="30"/>
      <c r="D2" s="25"/>
      <c r="E2" s="25"/>
      <c r="F2" s="25"/>
      <c r="G2" s="25"/>
      <c r="H2" s="25"/>
      <c r="I2" s="25"/>
      <c r="J2" s="25"/>
      <c r="K2" s="25"/>
      <c r="L2" s="25"/>
      <c r="M2" s="25"/>
      <c r="N2" s="45" t="s">
        <v>20</v>
      </c>
      <c r="O2" s="45"/>
      <c r="P2" s="45"/>
    </row>
    <row r="3" spans="1:16" s="10" customFormat="1" ht="30" customHeight="1" x14ac:dyDescent="0.25">
      <c r="A3" s="33" t="s">
        <v>5</v>
      </c>
      <c r="B3" s="33" t="s">
        <v>8</v>
      </c>
      <c r="C3" s="33" t="s">
        <v>7</v>
      </c>
      <c r="D3" s="39" t="s">
        <v>27</v>
      </c>
      <c r="E3" s="40"/>
      <c r="F3" s="36" t="s">
        <v>11</v>
      </c>
      <c r="G3" s="42" t="s">
        <v>0</v>
      </c>
      <c r="H3" s="42"/>
      <c r="I3" s="42"/>
      <c r="J3" s="42"/>
      <c r="K3" s="43" t="s">
        <v>15</v>
      </c>
      <c r="L3" s="36" t="s">
        <v>1</v>
      </c>
      <c r="M3" s="42"/>
      <c r="N3" s="36" t="s">
        <v>25</v>
      </c>
      <c r="O3" s="33" t="s">
        <v>6</v>
      </c>
      <c r="P3" s="33" t="s">
        <v>19</v>
      </c>
    </row>
    <row r="4" spans="1:16" s="10" customFormat="1" ht="30" customHeight="1" x14ac:dyDescent="0.25">
      <c r="A4" s="34"/>
      <c r="B4" s="34"/>
      <c r="C4" s="38"/>
      <c r="D4" s="28" t="s">
        <v>26</v>
      </c>
      <c r="E4" s="28" t="s">
        <v>9</v>
      </c>
      <c r="F4" s="41"/>
      <c r="G4" s="28" t="s">
        <v>10</v>
      </c>
      <c r="H4" s="29" t="s">
        <v>12</v>
      </c>
      <c r="I4" s="28" t="s">
        <v>13</v>
      </c>
      <c r="J4" s="28" t="s">
        <v>14</v>
      </c>
      <c r="K4" s="44"/>
      <c r="L4" s="28" t="s">
        <v>16</v>
      </c>
      <c r="M4" s="28" t="s">
        <v>17</v>
      </c>
      <c r="N4" s="37"/>
      <c r="O4" s="34"/>
      <c r="P4" s="34"/>
    </row>
    <row r="5" spans="1:16" s="15" customFormat="1" ht="65.25" customHeight="1" x14ac:dyDescent="0.25">
      <c r="A5" s="12" t="s">
        <v>24</v>
      </c>
      <c r="B5" s="12" t="s">
        <v>23</v>
      </c>
      <c r="C5" s="14" t="s">
        <v>22</v>
      </c>
      <c r="D5" s="16">
        <v>176</v>
      </c>
      <c r="E5" s="16">
        <v>88</v>
      </c>
      <c r="F5" s="16">
        <f>D5*E5</f>
        <v>15488</v>
      </c>
      <c r="G5" s="17">
        <v>1331</v>
      </c>
      <c r="H5" s="18">
        <v>1286</v>
      </c>
      <c r="I5" s="18"/>
      <c r="J5" s="18">
        <v>950</v>
      </c>
      <c r="K5" s="18">
        <f>SUM(G5:J5)</f>
        <v>3567</v>
      </c>
      <c r="L5" s="18">
        <v>380</v>
      </c>
      <c r="M5" s="18">
        <v>409</v>
      </c>
      <c r="N5" s="18">
        <f>F5-L5-M5</f>
        <v>14699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2"/>
      <c r="E6" s="2"/>
      <c r="F6" s="2">
        <f>D6*E6</f>
        <v>0</v>
      </c>
      <c r="G6" s="3"/>
      <c r="H6" s="8"/>
      <c r="I6" s="8"/>
      <c r="J6" s="7"/>
      <c r="K6" s="2">
        <f>F6+G6+H6+I6+J6</f>
        <v>0</v>
      </c>
      <c r="L6" s="6"/>
      <c r="M6" s="6"/>
      <c r="N6" s="8">
        <f>F6-L6-M6</f>
        <v>0</v>
      </c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18</v>
      </c>
      <c r="B10" s="12" t="s">
        <v>23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88</v>
      </c>
      <c r="F11" s="23">
        <f>SUM(F5:F10)</f>
        <v>15488</v>
      </c>
      <c r="G11" s="32" t="s">
        <v>3</v>
      </c>
      <c r="H11" s="32"/>
      <c r="I11" s="32"/>
      <c r="J11" s="32"/>
      <c r="K11" s="23">
        <f>SUM(K5:K10)</f>
        <v>3567</v>
      </c>
      <c r="L11" s="4"/>
      <c r="M11" s="4"/>
      <c r="N11" s="23">
        <f>SUM(N5:N10)</f>
        <v>14699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topLeftCell="A2" workbookViewId="0">
      <selection activeCell="D10" sqref="D10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28</v>
      </c>
      <c r="B2" s="30"/>
      <c r="C2" s="30"/>
      <c r="D2" s="25"/>
      <c r="E2" s="25"/>
      <c r="F2" s="25"/>
      <c r="G2" s="25"/>
      <c r="H2" s="25"/>
      <c r="I2" s="25"/>
      <c r="J2" s="25"/>
      <c r="K2" s="25"/>
      <c r="L2" s="25"/>
      <c r="M2" s="26"/>
      <c r="N2" s="45" t="s">
        <v>20</v>
      </c>
      <c r="O2" s="45"/>
      <c r="P2" s="45"/>
    </row>
    <row r="3" spans="1:16" s="20" customFormat="1" ht="30" customHeight="1" x14ac:dyDescent="0.25">
      <c r="A3" s="46" t="s">
        <v>5</v>
      </c>
      <c r="B3" s="46" t="s">
        <v>8</v>
      </c>
      <c r="C3" s="46" t="s">
        <v>7</v>
      </c>
      <c r="D3" s="49" t="s">
        <v>33</v>
      </c>
      <c r="E3" s="50"/>
      <c r="F3" s="51" t="s">
        <v>11</v>
      </c>
      <c r="G3" s="53" t="s">
        <v>0</v>
      </c>
      <c r="H3" s="53"/>
      <c r="I3" s="53"/>
      <c r="J3" s="53"/>
      <c r="K3" s="54" t="s">
        <v>15</v>
      </c>
      <c r="L3" s="51" t="s">
        <v>1</v>
      </c>
      <c r="M3" s="53"/>
      <c r="N3" s="51" t="s">
        <v>25</v>
      </c>
      <c r="O3" s="46" t="s">
        <v>6</v>
      </c>
      <c r="P3" s="46" t="s">
        <v>19</v>
      </c>
    </row>
    <row r="4" spans="1:16" s="20" customFormat="1" ht="30" customHeight="1" x14ac:dyDescent="0.25">
      <c r="A4" s="47"/>
      <c r="B4" s="47"/>
      <c r="C4" s="48"/>
      <c r="D4" s="21" t="s">
        <v>32</v>
      </c>
      <c r="E4" s="21" t="s">
        <v>9</v>
      </c>
      <c r="F4" s="52"/>
      <c r="G4" s="21" t="s">
        <v>10</v>
      </c>
      <c r="H4" s="22" t="s">
        <v>12</v>
      </c>
      <c r="I4" s="21" t="s">
        <v>13</v>
      </c>
      <c r="J4" s="21" t="s">
        <v>14</v>
      </c>
      <c r="K4" s="55"/>
      <c r="L4" s="21" t="s">
        <v>16</v>
      </c>
      <c r="M4" s="21" t="s">
        <v>17</v>
      </c>
      <c r="N4" s="56"/>
      <c r="O4" s="47"/>
      <c r="P4" s="47"/>
    </row>
    <row r="5" spans="1:16" s="15" customFormat="1" ht="65.25" customHeight="1" x14ac:dyDescent="0.25">
      <c r="A5" s="12" t="s">
        <v>34</v>
      </c>
      <c r="B5" s="12" t="s">
        <v>23</v>
      </c>
      <c r="C5" s="14"/>
      <c r="D5" s="16">
        <v>183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16">
        <v>183</v>
      </c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16">
        <v>183</v>
      </c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16">
        <v>183</v>
      </c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16">
        <v>183</v>
      </c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35</v>
      </c>
      <c r="B10" s="12" t="s">
        <v>23</v>
      </c>
      <c r="C10" s="2"/>
      <c r="D10" s="8">
        <v>190</v>
      </c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2" t="s">
        <v>3</v>
      </c>
      <c r="H11" s="32"/>
      <c r="I11" s="32"/>
      <c r="J11" s="32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topLeftCell="A7" workbookViewId="0">
      <selection activeCell="C11" sqref="C11:N11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2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29</v>
      </c>
      <c r="B2" s="30"/>
      <c r="C2" s="30"/>
      <c r="D2" s="30"/>
      <c r="E2" s="25"/>
      <c r="F2" s="25"/>
      <c r="G2" s="25"/>
      <c r="H2" s="25"/>
      <c r="I2" s="25"/>
      <c r="J2" s="25"/>
      <c r="K2" s="25"/>
      <c r="L2" s="26"/>
      <c r="M2" s="26"/>
      <c r="N2" s="45" t="s">
        <v>20</v>
      </c>
      <c r="O2" s="45"/>
      <c r="P2" s="45"/>
    </row>
    <row r="3" spans="1:16" s="20" customFormat="1" ht="30" customHeight="1" x14ac:dyDescent="0.25">
      <c r="A3" s="46" t="s">
        <v>5</v>
      </c>
      <c r="B3" s="46" t="s">
        <v>8</v>
      </c>
      <c r="C3" s="46" t="s">
        <v>7</v>
      </c>
      <c r="D3" s="49" t="s">
        <v>33</v>
      </c>
      <c r="E3" s="50"/>
      <c r="F3" s="51" t="s">
        <v>11</v>
      </c>
      <c r="G3" s="53" t="s">
        <v>0</v>
      </c>
      <c r="H3" s="53"/>
      <c r="I3" s="53"/>
      <c r="J3" s="53"/>
      <c r="K3" s="54" t="s">
        <v>15</v>
      </c>
      <c r="L3" s="51" t="s">
        <v>1</v>
      </c>
      <c r="M3" s="53"/>
      <c r="N3" s="51" t="s">
        <v>25</v>
      </c>
      <c r="O3" s="46" t="s">
        <v>6</v>
      </c>
      <c r="P3" s="46" t="s">
        <v>19</v>
      </c>
    </row>
    <row r="4" spans="1:16" s="20" customFormat="1" ht="30" customHeight="1" x14ac:dyDescent="0.25">
      <c r="A4" s="47"/>
      <c r="B4" s="47"/>
      <c r="C4" s="48"/>
      <c r="D4" s="27" t="s">
        <v>32</v>
      </c>
      <c r="E4" s="27" t="s">
        <v>9</v>
      </c>
      <c r="F4" s="52"/>
      <c r="G4" s="21" t="s">
        <v>10</v>
      </c>
      <c r="H4" s="22" t="s">
        <v>12</v>
      </c>
      <c r="I4" s="21" t="s">
        <v>13</v>
      </c>
      <c r="J4" s="21" t="s">
        <v>14</v>
      </c>
      <c r="K4" s="55"/>
      <c r="L4" s="21" t="s">
        <v>16</v>
      </c>
      <c r="M4" s="21" t="s">
        <v>17</v>
      </c>
      <c r="N4" s="56"/>
      <c r="O4" s="47"/>
      <c r="P4" s="47"/>
    </row>
    <row r="5" spans="1:16" s="15" customFormat="1" ht="65.25" customHeight="1" x14ac:dyDescent="0.25">
      <c r="A5" s="12" t="s">
        <v>34</v>
      </c>
      <c r="B5" s="12" t="s">
        <v>23</v>
      </c>
      <c r="C5" s="14"/>
      <c r="D5" s="16">
        <v>183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16">
        <v>183</v>
      </c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16">
        <v>183</v>
      </c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16">
        <v>183</v>
      </c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16">
        <v>183</v>
      </c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35</v>
      </c>
      <c r="B10" s="12" t="s">
        <v>23</v>
      </c>
      <c r="C10" s="2"/>
      <c r="D10" s="8">
        <v>190</v>
      </c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2" t="s">
        <v>3</v>
      </c>
      <c r="H11" s="32"/>
      <c r="I11" s="32"/>
      <c r="J11" s="32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D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企鵝班</vt:lpstr>
      <vt:lpstr>綿羊班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陳怡安</cp:lastModifiedBy>
  <cp:lastPrinted>2021-09-24T07:23:41Z</cp:lastPrinted>
  <dcterms:created xsi:type="dcterms:W3CDTF">2015-07-14T01:26:11Z</dcterms:created>
  <dcterms:modified xsi:type="dcterms:W3CDTF">2024-11-01T03:38:12Z</dcterms:modified>
</cp:coreProperties>
</file>