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3-108-114游秀卿\012-外籍英語教學助理部分工時-ELTA計畫(2022起)\003-113學年度\010-學校成果\"/>
    </mc:Choice>
  </mc:AlternateContent>
  <xr:revisionPtr revIDLastSave="0" documentId="13_ncr:1_{808C224E-4863-45CF-954D-D037FE51285E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A原送國教署請款" sheetId="1" r:id="rId1"/>
    <sheet name="核定表(詳表)" sheetId="4" r:id="rId2"/>
    <sheet name="鶴岡修正經費後核定表(學校版)" sheetId="5" r:id="rId3"/>
    <sheet name="學校" sheetId="6" r:id="rId4"/>
    <sheet name="英資中心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6" l="1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C29" i="6"/>
  <c r="D29" i="6"/>
  <c r="E29" i="6"/>
  <c r="F29" i="6"/>
  <c r="G29" i="6"/>
  <c r="H29" i="6"/>
  <c r="P29" i="7"/>
  <c r="O29" i="7"/>
  <c r="N29" i="7"/>
  <c r="M29" i="7"/>
  <c r="H29" i="7"/>
  <c r="G29" i="7"/>
  <c r="F29" i="7"/>
  <c r="E29" i="7"/>
  <c r="D29" i="7"/>
  <c r="C29" i="7"/>
  <c r="R28" i="7"/>
  <c r="Q28" i="7"/>
  <c r="I28" i="7"/>
  <c r="Q27" i="7"/>
  <c r="I27" i="7"/>
  <c r="R27" i="7" s="1"/>
  <c r="Q26" i="7"/>
  <c r="I26" i="7"/>
  <c r="R26" i="7" s="1"/>
  <c r="Q25" i="7"/>
  <c r="I25" i="7"/>
  <c r="R25" i="7" s="1"/>
  <c r="Q24" i="7"/>
  <c r="I24" i="7"/>
  <c r="R24" i="7" s="1"/>
  <c r="Q23" i="7"/>
  <c r="R23" i="7" s="1"/>
  <c r="I23" i="7"/>
  <c r="Q22" i="7"/>
  <c r="R22" i="7" s="1"/>
  <c r="I22" i="7"/>
  <c r="Q21" i="7"/>
  <c r="I21" i="7"/>
  <c r="R21" i="7" s="1"/>
  <c r="R20" i="7"/>
  <c r="Q20" i="7"/>
  <c r="I20" i="7"/>
  <c r="Q19" i="7"/>
  <c r="I19" i="7"/>
  <c r="R19" i="7" s="1"/>
  <c r="Q18" i="7"/>
  <c r="I18" i="7"/>
  <c r="R18" i="7" s="1"/>
  <c r="Q17" i="7"/>
  <c r="I17" i="7"/>
  <c r="R17" i="7" s="1"/>
  <c r="Q16" i="7"/>
  <c r="I16" i="7"/>
  <c r="R16" i="7" s="1"/>
  <c r="Q15" i="7"/>
  <c r="R15" i="7" s="1"/>
  <c r="I15" i="7"/>
  <c r="Q14" i="7"/>
  <c r="R14" i="7" s="1"/>
  <c r="I14" i="7"/>
  <c r="Q13" i="7"/>
  <c r="I13" i="7"/>
  <c r="R13" i="7" s="1"/>
  <c r="R12" i="7"/>
  <c r="Q12" i="7"/>
  <c r="I12" i="7"/>
  <c r="Q11" i="7"/>
  <c r="I11" i="7"/>
  <c r="R11" i="7" s="1"/>
  <c r="Q10" i="7"/>
  <c r="I10" i="7"/>
  <c r="R10" i="7" s="1"/>
  <c r="Q9" i="7"/>
  <c r="I9" i="7"/>
  <c r="R9" i="7" s="1"/>
  <c r="Q8" i="7"/>
  <c r="I8" i="7"/>
  <c r="R8" i="7" s="1"/>
  <c r="Q7" i="7"/>
  <c r="R7" i="7" s="1"/>
  <c r="I7" i="7"/>
  <c r="Q6" i="7"/>
  <c r="R6" i="7" s="1"/>
  <c r="I6" i="7"/>
  <c r="Q5" i="7"/>
  <c r="I5" i="7"/>
  <c r="R5" i="7" s="1"/>
  <c r="R4" i="7"/>
  <c r="Q4" i="7"/>
  <c r="I4" i="7"/>
  <c r="Q3" i="7"/>
  <c r="Q29" i="7" s="1"/>
  <c r="I3" i="7"/>
  <c r="I29" i="7" s="1"/>
  <c r="M29" i="5"/>
  <c r="I29" i="6" l="1"/>
  <c r="R3" i="7"/>
  <c r="R29" i="7" s="1"/>
  <c r="M29" i="4"/>
  <c r="D29" i="4"/>
  <c r="L29" i="5"/>
  <c r="K29" i="5"/>
  <c r="J29" i="5"/>
  <c r="I29" i="5"/>
  <c r="H29" i="5"/>
  <c r="G29" i="5"/>
  <c r="F29" i="5"/>
  <c r="E29" i="5"/>
  <c r="D29" i="5"/>
  <c r="C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8" i="4"/>
  <c r="L29" i="4"/>
  <c r="K29" i="4"/>
  <c r="J29" i="4"/>
  <c r="I29" i="4"/>
  <c r="H29" i="4"/>
  <c r="G29" i="4"/>
  <c r="F29" i="4"/>
  <c r="E29" i="4"/>
  <c r="C29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2" i="4"/>
  <c r="M11" i="4"/>
  <c r="M10" i="4"/>
  <c r="M9" i="4"/>
  <c r="M8" i="4"/>
  <c r="M6" i="4"/>
  <c r="M5" i="4"/>
  <c r="M13" i="4"/>
  <c r="M7" i="4"/>
  <c r="M4" i="4"/>
  <c r="M3" i="4"/>
  <c r="L22" i="1" l="1"/>
  <c r="M21" i="1"/>
  <c r="K22" i="1"/>
  <c r="J22" i="1"/>
  <c r="I22" i="1"/>
  <c r="H22" i="1"/>
  <c r="G22" i="1"/>
  <c r="F22" i="1"/>
  <c r="E22" i="1"/>
  <c r="D22" i="1"/>
  <c r="C22" i="1"/>
  <c r="M6" i="1" l="1"/>
  <c r="M15" i="1"/>
  <c r="M16" i="1"/>
  <c r="M17" i="1"/>
  <c r="M18" i="1"/>
  <c r="M19" i="1"/>
  <c r="M20" i="1"/>
  <c r="M7" i="1"/>
  <c r="M8" i="1"/>
  <c r="M9" i="1"/>
  <c r="M10" i="1"/>
  <c r="M11" i="1"/>
  <c r="M12" i="1"/>
  <c r="M13" i="1"/>
  <c r="M14" i="1"/>
  <c r="M5" i="1"/>
  <c r="M3" i="1"/>
  <c r="M4" i="1"/>
  <c r="M22" i="1" l="1"/>
</calcChain>
</file>

<file path=xl/sharedStrings.xml><?xml version="1.0" encoding="utf-8"?>
<sst xmlns="http://schemas.openxmlformats.org/spreadsheetml/2006/main" count="323" uniqueCount="87">
  <si>
    <t>ELTA教學助理鐘點費</t>
  </si>
  <si>
    <t>合計</t>
    <phoneticPr fontId="2" type="noConversion"/>
  </si>
  <si>
    <t>序號</t>
    <phoneticPr fontId="2" type="noConversion"/>
  </si>
  <si>
    <t>勞保費</t>
    <phoneticPr fontId="2" type="noConversion"/>
  </si>
  <si>
    <t>健保費</t>
    <phoneticPr fontId="2" type="noConversion"/>
  </si>
  <si>
    <t>全民健保補充保費</t>
    <phoneticPr fontId="2" type="noConversion"/>
  </si>
  <si>
    <t>住宿費</t>
    <phoneticPr fontId="2" type="noConversion"/>
  </si>
  <si>
    <t>保險費</t>
    <phoneticPr fontId="2" type="noConversion"/>
  </si>
  <si>
    <t>膳費</t>
    <phoneticPr fontId="2" type="noConversion"/>
  </si>
  <si>
    <t>雜支費</t>
    <phoneticPr fontId="2" type="noConversion"/>
  </si>
  <si>
    <t>合計</t>
    <phoneticPr fontId="2" type="noConversion"/>
  </si>
  <si>
    <t xml:space="preserve">  學校          經費項目</t>
    <phoneticPr fontId="2" type="noConversion"/>
  </si>
  <si>
    <t>西寶國小</t>
  </si>
  <si>
    <t>明廉國小</t>
  </si>
  <si>
    <t>嘉里國小</t>
  </si>
  <si>
    <t>平和國小</t>
  </si>
  <si>
    <t>明利國小</t>
  </si>
  <si>
    <t>西林國小</t>
  </si>
  <si>
    <t>豐山國小</t>
  </si>
  <si>
    <t>鳳仁國小</t>
    <phoneticPr fontId="7" type="noConversion"/>
  </si>
  <si>
    <t>大進國小</t>
    <phoneticPr fontId="7" type="noConversion"/>
  </si>
  <si>
    <t>北林國小</t>
    <phoneticPr fontId="7" type="noConversion"/>
  </si>
  <si>
    <t>大榮國小</t>
    <phoneticPr fontId="7" type="noConversion"/>
  </si>
  <si>
    <t>北昌國小</t>
    <phoneticPr fontId="7" type="noConversion"/>
  </si>
  <si>
    <t>志學國小</t>
    <phoneticPr fontId="7" type="noConversion"/>
  </si>
  <si>
    <t>信義國小</t>
    <phoneticPr fontId="7" type="noConversion"/>
  </si>
  <si>
    <t>光復國小</t>
    <phoneticPr fontId="7" type="noConversion"/>
  </si>
  <si>
    <t>豐裡國小</t>
    <phoneticPr fontId="7" type="noConversion"/>
  </si>
  <si>
    <t>太巴塱國小</t>
    <phoneticPr fontId="7" type="noConversion"/>
  </si>
  <si>
    <t>中華國小</t>
    <phoneticPr fontId="7" type="noConversion"/>
  </si>
  <si>
    <t>交通費(火車)</t>
    <phoneticPr fontId="2" type="noConversion"/>
  </si>
  <si>
    <t>交通費(計程車)</t>
    <phoneticPr fontId="2" type="noConversion"/>
  </si>
  <si>
    <t>112學年ELTA教學助理經費項目彙整</t>
    <phoneticPr fontId="2" type="noConversion"/>
  </si>
  <si>
    <t>合計</t>
    <phoneticPr fontId="2" type="noConversion"/>
  </si>
  <si>
    <t>壽豐國中</t>
    <phoneticPr fontId="2" type="noConversion"/>
  </si>
  <si>
    <t>第3次核定</t>
    <phoneticPr fontId="2" type="noConversion"/>
  </si>
  <si>
    <t>備註</t>
    <phoneticPr fontId="2" type="noConversion"/>
  </si>
  <si>
    <t>已撥付學校及英資中心</t>
    <phoneticPr fontId="2" type="noConversion"/>
  </si>
  <si>
    <t xml:space="preserve">  學校          經費項目</t>
    <phoneticPr fontId="2" type="noConversion"/>
  </si>
  <si>
    <t>明廉國小</t>
    <phoneticPr fontId="2" type="noConversion"/>
  </si>
  <si>
    <t>志學國小</t>
    <phoneticPr fontId="2" type="noConversion"/>
  </si>
  <si>
    <t>大榮國小</t>
    <phoneticPr fontId="2" type="noConversion"/>
  </si>
  <si>
    <t>中正國小</t>
    <phoneticPr fontId="2" type="noConversion"/>
  </si>
  <si>
    <t>113學年ELTA教學助理學校經費項目彙整表</t>
    <phoneticPr fontId="2" type="noConversion"/>
  </si>
  <si>
    <t>嘉里國小</t>
    <phoneticPr fontId="2" type="noConversion"/>
  </si>
  <si>
    <t>佳民國小</t>
    <phoneticPr fontId="2" type="noConversion"/>
  </si>
  <si>
    <t>明利國小</t>
    <phoneticPr fontId="2" type="noConversion"/>
  </si>
  <si>
    <t>太昌國小</t>
    <phoneticPr fontId="2" type="noConversion"/>
  </si>
  <si>
    <t>北林國小</t>
    <phoneticPr fontId="2" type="noConversion"/>
  </si>
  <si>
    <t>光復國小</t>
    <phoneticPr fontId="2" type="noConversion"/>
  </si>
  <si>
    <t>秀林國小</t>
    <phoneticPr fontId="2" type="noConversion"/>
  </si>
  <si>
    <t>宜昌國小</t>
    <phoneticPr fontId="2" type="noConversion"/>
  </si>
  <si>
    <t>信義國小</t>
    <phoneticPr fontId="2" type="noConversion"/>
  </si>
  <si>
    <t>平和國小</t>
    <phoneticPr fontId="2" type="noConversion"/>
  </si>
  <si>
    <t>中華國小</t>
    <phoneticPr fontId="2" type="noConversion"/>
  </si>
  <si>
    <t>西林國小</t>
    <phoneticPr fontId="2" type="noConversion"/>
  </si>
  <si>
    <t>豐山國小</t>
    <phoneticPr fontId="2" type="noConversion"/>
  </si>
  <si>
    <t>減列勞保自付額266*10</t>
    <phoneticPr fontId="2" type="noConversion"/>
  </si>
  <si>
    <t>增列健保補充保費</t>
    <phoneticPr fontId="2" type="noConversion"/>
  </si>
  <si>
    <t>修正勞保費</t>
    <phoneticPr fontId="2" type="noConversion"/>
  </si>
  <si>
    <t>美崙國中</t>
    <phoneticPr fontId="2" type="noConversion"/>
  </si>
  <si>
    <t>大興國小</t>
    <phoneticPr fontId="2" type="noConversion"/>
  </si>
  <si>
    <t>太巴塱國小</t>
    <phoneticPr fontId="2" type="noConversion"/>
  </si>
  <si>
    <t>北昌國小</t>
    <phoneticPr fontId="2" type="noConversion"/>
  </si>
  <si>
    <t>鶴岡國小</t>
    <phoneticPr fontId="2" type="noConversion"/>
  </si>
  <si>
    <t>西寶國小</t>
    <phoneticPr fontId="2" type="noConversion"/>
  </si>
  <si>
    <t>水璉國小</t>
    <phoneticPr fontId="2" type="noConversion"/>
  </si>
  <si>
    <t>北濱國小</t>
    <phoneticPr fontId="2" type="noConversion"/>
  </si>
  <si>
    <t>瑞北國小</t>
    <phoneticPr fontId="2" type="noConversion"/>
  </si>
  <si>
    <t>國教署核定之金額</t>
    <phoneticPr fontId="2" type="noConversion"/>
  </si>
  <si>
    <t xml:space="preserve"> </t>
    <phoneticPr fontId="2" type="noConversion"/>
  </si>
  <si>
    <t>113學年ELTA教學助理經費學校核定表</t>
    <phoneticPr fontId="2" type="noConversion"/>
  </si>
  <si>
    <t>112學年ELTA教學助理經費英資中心核定表</t>
    <phoneticPr fontId="2" type="noConversion"/>
  </si>
  <si>
    <t>驗算(I+Q)</t>
    <phoneticPr fontId="2" type="noConversion"/>
  </si>
  <si>
    <t xml:space="preserve">  學校        經費項目</t>
    <phoneticPr fontId="2" type="noConversion"/>
  </si>
  <si>
    <t xml:space="preserve">  學校         經費項目</t>
    <phoneticPr fontId="2" type="noConversion"/>
  </si>
  <si>
    <t>成果</t>
    <phoneticPr fontId="2" type="noConversion"/>
  </si>
  <si>
    <t>剩餘款</t>
    <phoneticPr fontId="2" type="noConversion"/>
  </si>
  <si>
    <t>繳款書</t>
    <phoneticPr fontId="2" type="noConversion"/>
  </si>
  <si>
    <t>ˇ</t>
    <phoneticPr fontId="2" type="noConversion"/>
  </si>
  <si>
    <t>結報表</t>
    <phoneticPr fontId="2" type="noConversion"/>
  </si>
  <si>
    <t>核銷結果</t>
    <phoneticPr fontId="2" type="noConversion"/>
  </si>
  <si>
    <t>學校名稱</t>
    <phoneticPr fontId="2" type="noConversion"/>
  </si>
  <si>
    <t>完成</t>
    <phoneticPr fontId="2" type="noConversion"/>
  </si>
  <si>
    <t>113學年ELTA教學助理經費學校核銷情形一覽表</t>
    <phoneticPr fontId="2" type="noConversion"/>
  </si>
  <si>
    <t>未完成</t>
    <phoneticPr fontId="2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</si>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</sst>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0"/>
      <color theme="1"/>
      <name val="標楷體"/>
      <family val="4"/>
      <charset val="136"/>
    </font>
    <font>
      <i/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rgb="FFFFC000"/>
      </left>
      <right style="thin">
        <color auto="1"/>
      </right>
      <top style="thick">
        <color rgb="FFFFC000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ck">
        <color rgb="FFFFC000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ck">
        <color rgb="FFFFC000"/>
      </top>
      <bottom style="thin">
        <color auto="1"/>
      </bottom>
      <diagonal/>
    </border>
    <border>
      <left style="thin">
        <color auto="1"/>
      </left>
      <right style="thick">
        <color rgb="FFFFC000"/>
      </right>
      <top style="thick">
        <color rgb="FFFFC000"/>
      </top>
      <bottom style="thin">
        <color auto="1"/>
      </bottom>
      <diagonal/>
    </border>
    <border>
      <left style="thick">
        <color rgb="FFFFC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C000"/>
      </right>
      <top style="thin">
        <color auto="1"/>
      </top>
      <bottom style="thin">
        <color auto="1"/>
      </bottom>
      <diagonal/>
    </border>
    <border>
      <left style="thick">
        <color rgb="FFFFC000"/>
      </left>
      <right style="thin">
        <color auto="1"/>
      </right>
      <top style="thin">
        <color auto="1"/>
      </top>
      <bottom style="thick">
        <color rgb="FFFFC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C000"/>
      </bottom>
      <diagonal/>
    </border>
    <border>
      <left style="thin">
        <color auto="1"/>
      </left>
      <right style="thick">
        <color rgb="FFFFC000"/>
      </right>
      <top style="thin">
        <color auto="1"/>
      </top>
      <bottom style="thick">
        <color rgb="FFFFC000"/>
      </bottom>
      <diagonal/>
    </border>
    <border>
      <left/>
      <right/>
      <top/>
      <bottom style="thick">
        <color rgb="FFFFC000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left" vertical="center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left" vertical="center"/>
    </xf>
    <xf numFmtId="176" fontId="8" fillId="0" borderId="0" xfId="0" applyNumberFormat="1" applyFont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" fillId="3" borderId="4" xfId="0" applyNumberFormat="1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center" vertical="center" wrapText="1"/>
    </xf>
    <xf numFmtId="176" fontId="1" fillId="3" borderId="5" xfId="0" applyNumberFormat="1" applyFont="1" applyFill="1" applyBorder="1" applyAlignment="1">
      <alignment horizontal="center" vertical="center"/>
    </xf>
    <xf numFmtId="176" fontId="12" fillId="3" borderId="5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left" vertical="center"/>
    </xf>
    <xf numFmtId="176" fontId="14" fillId="0" borderId="10" xfId="0" applyNumberFormat="1" applyFont="1" applyBorder="1" applyAlignment="1">
      <alignment horizontal="left" vertical="center"/>
    </xf>
    <xf numFmtId="176" fontId="9" fillId="4" borderId="5" xfId="0" applyNumberFormat="1" applyFont="1" applyFill="1" applyBorder="1" applyAlignment="1">
      <alignment horizontal="center" vertical="center"/>
    </xf>
    <xf numFmtId="176" fontId="11" fillId="4" borderId="5" xfId="0" applyNumberFormat="1" applyFont="1" applyFill="1" applyBorder="1" applyAlignment="1">
      <alignment horizontal="center" vertical="center"/>
    </xf>
    <xf numFmtId="176" fontId="9" fillId="4" borderId="4" xfId="0" applyNumberFormat="1" applyFont="1" applyFill="1" applyBorder="1" applyAlignment="1">
      <alignment horizontal="center" vertical="center"/>
    </xf>
    <xf numFmtId="176" fontId="9" fillId="4" borderId="5" xfId="0" applyNumberFormat="1" applyFont="1" applyFill="1" applyBorder="1" applyAlignment="1">
      <alignment horizontal="center" vertical="center" wrapText="1"/>
    </xf>
    <xf numFmtId="176" fontId="10" fillId="4" borderId="6" xfId="0" applyNumberFormat="1" applyFont="1" applyFill="1" applyBorder="1" applyAlignment="1">
      <alignment horizontal="left" vertical="center" wrapText="1"/>
    </xf>
    <xf numFmtId="176" fontId="1" fillId="0" borderId="16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176" fontId="12" fillId="0" borderId="25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176" fontId="12" fillId="0" borderId="27" xfId="0" applyNumberFormat="1" applyFont="1" applyBorder="1" applyAlignment="1">
      <alignment horizontal="center" vertical="center"/>
    </xf>
    <xf numFmtId="176" fontId="8" fillId="0" borderId="26" xfId="0" applyNumberFormat="1" applyFont="1" applyBorder="1" applyAlignment="1">
      <alignment horizontal="center" vertical="center"/>
    </xf>
    <xf numFmtId="176" fontId="1" fillId="0" borderId="28" xfId="0" applyNumberFormat="1" applyFont="1" applyBorder="1" applyAlignment="1">
      <alignment horizontal="center" vertical="center"/>
    </xf>
    <xf numFmtId="176" fontId="1" fillId="0" borderId="29" xfId="0" applyNumberFormat="1" applyFont="1" applyBorder="1" applyAlignment="1">
      <alignment horizontal="center" vertical="center" wrapText="1"/>
    </xf>
    <xf numFmtId="176" fontId="9" fillId="0" borderId="29" xfId="0" applyNumberFormat="1" applyFont="1" applyBorder="1" applyAlignment="1">
      <alignment horizontal="center" vertical="center" wrapText="1"/>
    </xf>
    <xf numFmtId="176" fontId="12" fillId="0" borderId="30" xfId="0" applyNumberFormat="1" applyFont="1" applyBorder="1" applyAlignment="1">
      <alignment horizontal="center" vertical="center"/>
    </xf>
    <xf numFmtId="176" fontId="12" fillId="0" borderId="12" xfId="0" applyNumberFormat="1" applyFont="1" applyBorder="1" applyAlignment="1">
      <alignment horizontal="center" vertical="center"/>
    </xf>
    <xf numFmtId="176" fontId="15" fillId="0" borderId="13" xfId="0" applyNumberFormat="1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 wrapText="1"/>
    </xf>
    <xf numFmtId="176" fontId="12" fillId="0" borderId="15" xfId="0" applyNumberFormat="1" applyFont="1" applyBorder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 wrapText="1"/>
    </xf>
    <xf numFmtId="176" fontId="12" fillId="0" borderId="22" xfId="0" applyNumberFormat="1" applyFont="1" applyBorder="1" applyAlignment="1">
      <alignment horizontal="center" vertical="center"/>
    </xf>
    <xf numFmtId="176" fontId="15" fillId="0" borderId="23" xfId="0" applyNumberFormat="1" applyFont="1" applyBorder="1" applyAlignment="1">
      <alignment horizontal="center" vertical="center"/>
    </xf>
    <xf numFmtId="176" fontId="12" fillId="0" borderId="24" xfId="0" applyNumberFormat="1" applyFont="1" applyBorder="1" applyAlignment="1">
      <alignment horizontal="center" vertical="center" wrapText="1"/>
    </xf>
    <xf numFmtId="176" fontId="8" fillId="0" borderId="17" xfId="0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6" fillId="0" borderId="0" xfId="0" applyNumberFormat="1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12" fillId="0" borderId="31" xfId="0" applyNumberFormat="1" applyFont="1" applyBorder="1" applyAlignment="1">
      <alignment horizontal="center" vertical="center"/>
    </xf>
    <xf numFmtId="176" fontId="12" fillId="0" borderId="32" xfId="0" applyNumberFormat="1" applyFont="1" applyBorder="1" applyAlignment="1">
      <alignment horizontal="center" vertical="center" wrapText="1"/>
    </xf>
    <xf numFmtId="176" fontId="12" fillId="0" borderId="32" xfId="0" applyNumberFormat="1" applyFont="1" applyBorder="1" applyAlignment="1">
      <alignment horizontal="center" vertical="center"/>
    </xf>
    <xf numFmtId="176" fontId="1" fillId="0" borderId="34" xfId="0" applyNumberFormat="1" applyFont="1" applyBorder="1" applyAlignment="1">
      <alignment horizontal="center" vertical="center"/>
    </xf>
    <xf numFmtId="176" fontId="6" fillId="0" borderId="35" xfId="0" applyNumberFormat="1" applyFont="1" applyBorder="1" applyAlignment="1">
      <alignment horizontal="center" vertical="center" wrapText="1"/>
    </xf>
    <xf numFmtId="176" fontId="1" fillId="0" borderId="35" xfId="0" applyNumberFormat="1" applyFont="1" applyBorder="1" applyAlignment="1">
      <alignment horizontal="center" vertical="center"/>
    </xf>
    <xf numFmtId="176" fontId="6" fillId="0" borderId="36" xfId="0" applyNumberFormat="1" applyFont="1" applyBorder="1" applyAlignment="1">
      <alignment horizontal="center" vertical="center" wrapText="1"/>
    </xf>
    <xf numFmtId="176" fontId="9" fillId="0" borderId="35" xfId="0" applyNumberFormat="1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/>
    </xf>
    <xf numFmtId="176" fontId="8" fillId="0" borderId="35" xfId="0" applyNumberFormat="1" applyFont="1" applyBorder="1" applyAlignment="1">
      <alignment horizontal="center" vertical="center" wrapText="1"/>
    </xf>
    <xf numFmtId="176" fontId="8" fillId="0" borderId="35" xfId="0" applyNumberFormat="1" applyFont="1" applyBorder="1" applyAlignment="1">
      <alignment horizontal="center" vertical="center"/>
    </xf>
    <xf numFmtId="176" fontId="1" fillId="0" borderId="37" xfId="0" applyNumberFormat="1" applyFont="1" applyBorder="1" applyAlignment="1">
      <alignment horizontal="center" vertical="center"/>
    </xf>
    <xf numFmtId="176" fontId="1" fillId="0" borderId="38" xfId="0" applyNumberFormat="1" applyFont="1" applyBorder="1" applyAlignment="1">
      <alignment horizontal="center" vertical="center" wrapText="1"/>
    </xf>
    <xf numFmtId="176" fontId="1" fillId="0" borderId="38" xfId="0" applyNumberFormat="1" applyFont="1" applyBorder="1" applyAlignment="1">
      <alignment horizontal="center" vertical="center"/>
    </xf>
    <xf numFmtId="176" fontId="16" fillId="0" borderId="35" xfId="0" applyNumberFormat="1" applyFont="1" applyBorder="1" applyAlignment="1">
      <alignment horizontal="center" vertical="center"/>
    </xf>
    <xf numFmtId="176" fontId="15" fillId="0" borderId="32" xfId="0" applyNumberFormat="1" applyFont="1" applyBorder="1" applyAlignment="1">
      <alignment horizontal="center" vertical="center"/>
    </xf>
    <xf numFmtId="176" fontId="12" fillId="0" borderId="33" xfId="0" applyNumberFormat="1" applyFont="1" applyBorder="1" applyAlignment="1">
      <alignment horizontal="center" vertical="center" wrapText="1"/>
    </xf>
    <xf numFmtId="176" fontId="9" fillId="0" borderId="36" xfId="0" applyNumberFormat="1" applyFont="1" applyBorder="1" applyAlignment="1">
      <alignment horizontal="center" vertical="center" wrapText="1"/>
    </xf>
    <xf numFmtId="176" fontId="9" fillId="0" borderId="39" xfId="0" applyNumberFormat="1" applyFont="1" applyBorder="1" applyAlignment="1">
      <alignment horizontal="center" vertical="center" wrapText="1"/>
    </xf>
    <xf numFmtId="176" fontId="8" fillId="0" borderId="3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1" fillId="0" borderId="0" xfId="0" applyNumberFormat="1" applyFont="1" applyAlignment="1">
      <alignment horizontal="left" vertical="center" wrapText="1"/>
    </xf>
    <xf numFmtId="176" fontId="0" fillId="0" borderId="0" xfId="0" applyNumberFormat="1" applyAlignment="1">
      <alignment horizontal="left" vertical="center"/>
    </xf>
    <xf numFmtId="176" fontId="4" fillId="0" borderId="11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0" fillId="0" borderId="11" xfId="0" applyBorder="1">
      <alignment vertical="center"/>
    </xf>
    <xf numFmtId="176" fontId="4" fillId="0" borderId="40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0" fillId="0" borderId="0" xfId="0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opLeftCell="A2" zoomScale="70" zoomScaleNormal="70" workbookViewId="0">
      <selection activeCell="S21" sqref="S21"/>
    </sheetView>
  </sheetViews>
  <sheetFormatPr defaultColWidth="8.875" defaultRowHeight="16.5" x14ac:dyDescent="0.25"/>
  <cols>
    <col min="1" max="1" width="5.875" style="2" customWidth="1"/>
    <col min="2" max="2" width="23.625" style="2" customWidth="1"/>
    <col min="3" max="3" width="19.5" style="2" customWidth="1"/>
    <col min="4" max="4" width="12.75" style="2" customWidth="1"/>
    <col min="5" max="5" width="12.125" style="2" customWidth="1"/>
    <col min="6" max="6" width="12.5" style="2" customWidth="1"/>
    <col min="7" max="8" width="11.75" style="2" customWidth="1"/>
    <col min="9" max="9" width="12.125" style="2" customWidth="1"/>
    <col min="10" max="10" width="13" style="2" customWidth="1"/>
    <col min="11" max="11" width="12" style="2" customWidth="1"/>
    <col min="12" max="12" width="13.375" style="2" customWidth="1"/>
    <col min="13" max="13" width="12.5" style="2" customWidth="1"/>
    <col min="14" max="14" width="12.375" style="2" customWidth="1"/>
    <col min="15" max="16384" width="8.875" style="2"/>
  </cols>
  <sheetData>
    <row r="1" spans="1:14" ht="35.450000000000003" customHeight="1" thickBot="1" x14ac:dyDescent="0.3">
      <c r="A1" s="111" t="s">
        <v>32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3"/>
    </row>
    <row r="2" spans="1:14" ht="36" customHeight="1" x14ac:dyDescent="0.25">
      <c r="A2" s="3" t="s">
        <v>2</v>
      </c>
      <c r="B2" s="9" t="s">
        <v>11</v>
      </c>
      <c r="C2" s="8" t="s">
        <v>0</v>
      </c>
      <c r="D2" s="8" t="s">
        <v>3</v>
      </c>
      <c r="E2" s="8" t="s">
        <v>4</v>
      </c>
      <c r="F2" s="8" t="s">
        <v>5</v>
      </c>
      <c r="G2" s="8" t="s">
        <v>30</v>
      </c>
      <c r="H2" s="8" t="s">
        <v>31</v>
      </c>
      <c r="I2" s="8" t="s">
        <v>6</v>
      </c>
      <c r="J2" s="8" t="s">
        <v>7</v>
      </c>
      <c r="K2" s="8" t="s">
        <v>8</v>
      </c>
      <c r="L2" s="8" t="s">
        <v>9</v>
      </c>
      <c r="M2" s="22" t="s">
        <v>10</v>
      </c>
      <c r="N2" s="4" t="s">
        <v>36</v>
      </c>
    </row>
    <row r="3" spans="1:14" ht="30" customHeight="1" x14ac:dyDescent="0.25">
      <c r="A3" s="5">
        <v>1</v>
      </c>
      <c r="B3" s="10" t="s">
        <v>12</v>
      </c>
      <c r="C3" s="11">
        <v>84000</v>
      </c>
      <c r="D3" s="11">
        <v>11990</v>
      </c>
      <c r="E3" s="6">
        <v>0</v>
      </c>
      <c r="F3" s="11">
        <v>1773</v>
      </c>
      <c r="G3" s="11">
        <v>14872</v>
      </c>
      <c r="H3" s="11">
        <v>0</v>
      </c>
      <c r="I3" s="11">
        <v>30000</v>
      </c>
      <c r="J3" s="6">
        <v>0</v>
      </c>
      <c r="K3" s="11">
        <v>3400</v>
      </c>
      <c r="L3" s="11">
        <v>8400</v>
      </c>
      <c r="M3" s="11">
        <f>SUM(C3:L3)</f>
        <v>154435</v>
      </c>
      <c r="N3" s="114" t="s">
        <v>37</v>
      </c>
    </row>
    <row r="4" spans="1:14" ht="25.9" customHeight="1" x14ac:dyDescent="0.25">
      <c r="A4" s="5">
        <v>2</v>
      </c>
      <c r="B4" s="10" t="s">
        <v>13</v>
      </c>
      <c r="C4" s="11">
        <v>192000</v>
      </c>
      <c r="D4" s="11">
        <v>17070</v>
      </c>
      <c r="E4" s="11">
        <v>12860</v>
      </c>
      <c r="F4" s="6">
        <v>0</v>
      </c>
      <c r="G4" s="11">
        <v>6720</v>
      </c>
      <c r="H4" s="6">
        <v>0</v>
      </c>
      <c r="I4" s="6">
        <v>0</v>
      </c>
      <c r="J4" s="6">
        <v>0</v>
      </c>
      <c r="K4" s="6">
        <v>0</v>
      </c>
      <c r="L4" s="11">
        <v>19200</v>
      </c>
      <c r="M4" s="11">
        <f>SUM(C4:L4)</f>
        <v>247850</v>
      </c>
      <c r="N4" s="115"/>
    </row>
    <row r="5" spans="1:14" ht="28.15" customHeight="1" x14ac:dyDescent="0.25">
      <c r="A5" s="5">
        <v>3</v>
      </c>
      <c r="B5" s="10" t="s">
        <v>14</v>
      </c>
      <c r="C5" s="11">
        <v>64000</v>
      </c>
      <c r="D5" s="11">
        <v>2660</v>
      </c>
      <c r="E5" s="11">
        <v>0</v>
      </c>
      <c r="F5" s="11">
        <v>1351</v>
      </c>
      <c r="G5" s="11">
        <v>2240</v>
      </c>
      <c r="H5" s="6">
        <v>0</v>
      </c>
      <c r="I5" s="6">
        <v>0</v>
      </c>
      <c r="J5" s="6">
        <v>0</v>
      </c>
      <c r="K5" s="6">
        <v>0</v>
      </c>
      <c r="L5" s="11">
        <v>6400</v>
      </c>
      <c r="M5" s="11">
        <f>SUM(C5:L5)</f>
        <v>76651</v>
      </c>
      <c r="N5" s="115"/>
    </row>
    <row r="6" spans="1:14" ht="27" customHeight="1" x14ac:dyDescent="0.25">
      <c r="A6" s="5">
        <v>4</v>
      </c>
      <c r="B6" s="10" t="s">
        <v>15</v>
      </c>
      <c r="C6" s="11">
        <v>43200</v>
      </c>
      <c r="D6" s="11">
        <v>7464</v>
      </c>
      <c r="E6" s="6">
        <v>0</v>
      </c>
      <c r="F6" s="6">
        <v>912</v>
      </c>
      <c r="G6" s="11">
        <v>1584</v>
      </c>
      <c r="H6" s="6">
        <v>0</v>
      </c>
      <c r="I6" s="6">
        <v>0</v>
      </c>
      <c r="J6" s="6">
        <v>0</v>
      </c>
      <c r="K6" s="6">
        <v>0</v>
      </c>
      <c r="L6" s="11">
        <v>4320</v>
      </c>
      <c r="M6" s="11">
        <f>SUM(C6:L6)</f>
        <v>57480</v>
      </c>
      <c r="N6" s="115"/>
    </row>
    <row r="7" spans="1:14" ht="25.15" customHeight="1" x14ac:dyDescent="0.25">
      <c r="A7" s="5">
        <v>5</v>
      </c>
      <c r="B7" s="10" t="s">
        <v>16</v>
      </c>
      <c r="C7" s="11">
        <v>96000</v>
      </c>
      <c r="D7" s="11">
        <v>12420</v>
      </c>
      <c r="E7" s="6">
        <v>0</v>
      </c>
      <c r="F7" s="11">
        <v>2026</v>
      </c>
      <c r="G7" s="11">
        <v>8640</v>
      </c>
      <c r="H7" s="6">
        <v>0</v>
      </c>
      <c r="I7" s="6">
        <v>0</v>
      </c>
      <c r="J7" s="6">
        <v>0</v>
      </c>
      <c r="K7" s="6">
        <v>0</v>
      </c>
      <c r="L7" s="11">
        <v>9600</v>
      </c>
      <c r="M7" s="11">
        <f t="shared" ref="M7:M21" si="0">SUM(C7:L7)</f>
        <v>128686</v>
      </c>
      <c r="N7" s="115"/>
    </row>
    <row r="8" spans="1:14" ht="23.45" customHeight="1" x14ac:dyDescent="0.25">
      <c r="A8" s="5">
        <v>6</v>
      </c>
      <c r="B8" s="10" t="s">
        <v>17</v>
      </c>
      <c r="C8" s="11">
        <v>96000</v>
      </c>
      <c r="D8" s="11">
        <v>34224</v>
      </c>
      <c r="E8" s="6">
        <v>0</v>
      </c>
      <c r="F8" s="11">
        <v>2026</v>
      </c>
      <c r="G8" s="11">
        <v>20000</v>
      </c>
      <c r="H8" s="6">
        <v>0</v>
      </c>
      <c r="I8" s="11">
        <v>10000</v>
      </c>
      <c r="J8" s="6">
        <v>600</v>
      </c>
      <c r="K8" s="11">
        <v>1200</v>
      </c>
      <c r="L8" s="11">
        <v>9600</v>
      </c>
      <c r="M8" s="11">
        <f t="shared" si="0"/>
        <v>173650</v>
      </c>
      <c r="N8" s="115"/>
    </row>
    <row r="9" spans="1:14" s="17" customFormat="1" ht="28.9" customHeight="1" x14ac:dyDescent="0.25">
      <c r="A9" s="13">
        <v>7</v>
      </c>
      <c r="B9" s="14" t="s">
        <v>18</v>
      </c>
      <c r="C9" s="15">
        <v>48000</v>
      </c>
      <c r="D9" s="15">
        <v>5268</v>
      </c>
      <c r="E9" s="16">
        <v>0</v>
      </c>
      <c r="F9" s="15">
        <v>1013</v>
      </c>
      <c r="G9" s="15">
        <v>2000</v>
      </c>
      <c r="H9" s="16">
        <v>0</v>
      </c>
      <c r="I9" s="16">
        <v>0</v>
      </c>
      <c r="J9" s="16">
        <v>130</v>
      </c>
      <c r="K9" s="16">
        <v>475</v>
      </c>
      <c r="L9" s="15">
        <v>4800</v>
      </c>
      <c r="M9" s="15">
        <f t="shared" si="0"/>
        <v>61686</v>
      </c>
      <c r="N9" s="115"/>
    </row>
    <row r="10" spans="1:14" ht="26.45" customHeight="1" x14ac:dyDescent="0.25">
      <c r="A10" s="5">
        <v>8</v>
      </c>
      <c r="B10" s="10" t="s">
        <v>19</v>
      </c>
      <c r="C10" s="11">
        <v>96000</v>
      </c>
      <c r="D10" s="11">
        <v>12996</v>
      </c>
      <c r="E10" s="6">
        <v>0</v>
      </c>
      <c r="F10" s="11">
        <v>2026</v>
      </c>
      <c r="G10" s="11">
        <v>11840</v>
      </c>
      <c r="H10" s="6">
        <v>0</v>
      </c>
      <c r="I10" s="6">
        <v>0</v>
      </c>
      <c r="J10" s="6">
        <v>0</v>
      </c>
      <c r="K10" s="6">
        <v>0</v>
      </c>
      <c r="L10" s="11">
        <v>9600</v>
      </c>
      <c r="M10" s="11">
        <f t="shared" si="0"/>
        <v>132462</v>
      </c>
      <c r="N10" s="115"/>
    </row>
    <row r="11" spans="1:14" ht="26.45" customHeight="1" x14ac:dyDescent="0.25">
      <c r="A11" s="5">
        <v>9</v>
      </c>
      <c r="B11" s="10" t="s">
        <v>20</v>
      </c>
      <c r="C11" s="11">
        <v>64000</v>
      </c>
      <c r="D11" s="11">
        <v>4120</v>
      </c>
      <c r="E11" s="6">
        <v>0</v>
      </c>
      <c r="F11" s="11">
        <v>1350</v>
      </c>
      <c r="G11" s="11">
        <v>12160</v>
      </c>
      <c r="H11" s="6">
        <v>0</v>
      </c>
      <c r="I11" s="6">
        <v>0</v>
      </c>
      <c r="J11" s="6">
        <v>0</v>
      </c>
      <c r="K11" s="6">
        <v>0</v>
      </c>
      <c r="L11" s="6">
        <v>6400</v>
      </c>
      <c r="M11" s="11">
        <f t="shared" si="0"/>
        <v>88030</v>
      </c>
      <c r="N11" s="115"/>
    </row>
    <row r="12" spans="1:14" ht="27" customHeight="1" x14ac:dyDescent="0.25">
      <c r="A12" s="5">
        <v>10</v>
      </c>
      <c r="B12" s="10" t="s">
        <v>21</v>
      </c>
      <c r="C12" s="11">
        <v>48000</v>
      </c>
      <c r="D12" s="11">
        <v>9620</v>
      </c>
      <c r="E12" s="6">
        <v>0</v>
      </c>
      <c r="F12" s="11">
        <v>1013</v>
      </c>
      <c r="G12" s="11">
        <v>2960</v>
      </c>
      <c r="H12" s="11">
        <v>8000</v>
      </c>
      <c r="I12" s="6">
        <v>0</v>
      </c>
      <c r="J12" s="6">
        <v>0</v>
      </c>
      <c r="K12" s="6">
        <v>0</v>
      </c>
      <c r="L12" s="11">
        <v>4800</v>
      </c>
      <c r="M12" s="11">
        <f t="shared" si="0"/>
        <v>74393</v>
      </c>
      <c r="N12" s="115"/>
    </row>
    <row r="13" spans="1:14" ht="27" customHeight="1" x14ac:dyDescent="0.25">
      <c r="A13" s="5">
        <v>11</v>
      </c>
      <c r="B13" s="10" t="s">
        <v>22</v>
      </c>
      <c r="C13" s="11">
        <v>81600</v>
      </c>
      <c r="D13" s="11">
        <v>11280</v>
      </c>
      <c r="E13" s="11">
        <v>0</v>
      </c>
      <c r="F13" s="11">
        <v>1722</v>
      </c>
      <c r="G13" s="11">
        <v>10064</v>
      </c>
      <c r="H13" s="11">
        <v>27200</v>
      </c>
      <c r="I13" s="6">
        <v>0</v>
      </c>
      <c r="J13" s="6">
        <v>0</v>
      </c>
      <c r="K13" s="6">
        <v>0</v>
      </c>
      <c r="L13" s="11">
        <v>8160</v>
      </c>
      <c r="M13" s="11">
        <f t="shared" si="0"/>
        <v>140026</v>
      </c>
      <c r="N13" s="115"/>
    </row>
    <row r="14" spans="1:14" ht="27" customHeight="1" x14ac:dyDescent="0.25">
      <c r="A14" s="5">
        <v>12</v>
      </c>
      <c r="B14" s="10" t="s">
        <v>23</v>
      </c>
      <c r="C14" s="11">
        <v>160000</v>
      </c>
      <c r="D14" s="11">
        <v>26964</v>
      </c>
      <c r="E14" s="11">
        <v>15432</v>
      </c>
      <c r="F14" s="6">
        <v>0</v>
      </c>
      <c r="G14" s="11">
        <v>16000</v>
      </c>
      <c r="H14" s="11">
        <v>0</v>
      </c>
      <c r="I14" s="11">
        <v>10000</v>
      </c>
      <c r="J14" s="11">
        <v>1000</v>
      </c>
      <c r="K14" s="11">
        <v>1000</v>
      </c>
      <c r="L14" s="11">
        <v>16000</v>
      </c>
      <c r="M14" s="11">
        <f t="shared" si="0"/>
        <v>246396</v>
      </c>
      <c r="N14" s="115"/>
    </row>
    <row r="15" spans="1:14" ht="27" customHeight="1" x14ac:dyDescent="0.25">
      <c r="A15" s="5">
        <v>13</v>
      </c>
      <c r="B15" s="10" t="s">
        <v>24</v>
      </c>
      <c r="C15" s="11">
        <v>64000</v>
      </c>
      <c r="D15" s="11">
        <v>14120</v>
      </c>
      <c r="E15" s="6">
        <v>0</v>
      </c>
      <c r="F15" s="6">
        <v>0</v>
      </c>
      <c r="G15" s="11">
        <v>6720</v>
      </c>
      <c r="H15" s="6">
        <v>0</v>
      </c>
      <c r="I15" s="6">
        <v>0</v>
      </c>
      <c r="J15" s="6">
        <v>0</v>
      </c>
      <c r="K15" s="6">
        <v>0</v>
      </c>
      <c r="L15" s="11">
        <v>6400</v>
      </c>
      <c r="M15" s="11">
        <f>SUM(C15:L15)</f>
        <v>91240</v>
      </c>
      <c r="N15" s="115"/>
    </row>
    <row r="16" spans="1:14" ht="27" customHeight="1" x14ac:dyDescent="0.25">
      <c r="A16" s="5">
        <v>14</v>
      </c>
      <c r="B16" s="10" t="s">
        <v>25</v>
      </c>
      <c r="C16" s="11">
        <v>96000</v>
      </c>
      <c r="D16" s="11">
        <v>11880</v>
      </c>
      <c r="E16" s="6">
        <v>0</v>
      </c>
      <c r="F16" s="11">
        <v>2026</v>
      </c>
      <c r="G16" s="11">
        <v>4480</v>
      </c>
      <c r="H16" s="11">
        <v>32000</v>
      </c>
      <c r="I16" s="6">
        <v>0</v>
      </c>
      <c r="J16" s="6">
        <v>0</v>
      </c>
      <c r="K16" s="6">
        <v>0</v>
      </c>
      <c r="L16" s="11">
        <v>9600</v>
      </c>
      <c r="M16" s="11">
        <f t="shared" si="0"/>
        <v>155986</v>
      </c>
      <c r="N16" s="115"/>
    </row>
    <row r="17" spans="1:14" ht="27" customHeight="1" x14ac:dyDescent="0.25">
      <c r="A17" s="5">
        <v>15</v>
      </c>
      <c r="B17" s="10" t="s">
        <v>26</v>
      </c>
      <c r="C17" s="11">
        <v>72000</v>
      </c>
      <c r="D17" s="11">
        <v>5430</v>
      </c>
      <c r="E17" s="6">
        <v>0</v>
      </c>
      <c r="F17" s="6">
        <v>0</v>
      </c>
      <c r="G17" s="11">
        <v>11520</v>
      </c>
      <c r="H17" s="6">
        <v>0</v>
      </c>
      <c r="I17" s="6">
        <v>0</v>
      </c>
      <c r="J17" s="6">
        <v>0</v>
      </c>
      <c r="K17" s="6">
        <v>0</v>
      </c>
      <c r="L17" s="11">
        <v>7200</v>
      </c>
      <c r="M17" s="11">
        <f t="shared" si="0"/>
        <v>96150</v>
      </c>
      <c r="N17" s="115"/>
    </row>
    <row r="18" spans="1:14" ht="27" customHeight="1" x14ac:dyDescent="0.25">
      <c r="A18" s="5">
        <v>16</v>
      </c>
      <c r="B18" s="10" t="s">
        <v>27</v>
      </c>
      <c r="C18" s="11">
        <v>32000</v>
      </c>
      <c r="D18" s="11">
        <v>6840</v>
      </c>
      <c r="E18" s="6">
        <v>0</v>
      </c>
      <c r="F18" s="6">
        <v>0</v>
      </c>
      <c r="G18" s="6">
        <v>0</v>
      </c>
      <c r="H18" s="11">
        <v>2400</v>
      </c>
      <c r="I18" s="6">
        <v>0</v>
      </c>
      <c r="J18" s="6">
        <v>0</v>
      </c>
      <c r="K18" s="6">
        <v>0</v>
      </c>
      <c r="L18" s="11">
        <v>3200</v>
      </c>
      <c r="M18" s="11">
        <f t="shared" si="0"/>
        <v>44440</v>
      </c>
      <c r="N18" s="115"/>
    </row>
    <row r="19" spans="1:14" ht="27" customHeight="1" x14ac:dyDescent="0.25">
      <c r="A19" s="5">
        <v>17</v>
      </c>
      <c r="B19" s="10" t="s">
        <v>28</v>
      </c>
      <c r="C19" s="11">
        <v>176800</v>
      </c>
      <c r="D19" s="11">
        <v>27570</v>
      </c>
      <c r="E19" s="11">
        <v>16950</v>
      </c>
      <c r="F19" s="6">
        <v>0</v>
      </c>
      <c r="G19" s="11">
        <v>48618</v>
      </c>
      <c r="H19" s="6">
        <v>0</v>
      </c>
      <c r="I19" s="6">
        <v>0</v>
      </c>
      <c r="J19" s="6">
        <v>0</v>
      </c>
      <c r="K19" s="6">
        <v>0</v>
      </c>
      <c r="L19" s="11">
        <v>17680</v>
      </c>
      <c r="M19" s="11">
        <f t="shared" si="0"/>
        <v>287618</v>
      </c>
      <c r="N19" s="115"/>
    </row>
    <row r="20" spans="1:14" ht="27" customHeight="1" x14ac:dyDescent="0.25">
      <c r="A20" s="5">
        <v>18</v>
      </c>
      <c r="B20" s="10" t="s">
        <v>29</v>
      </c>
      <c r="C20" s="11">
        <v>28800</v>
      </c>
      <c r="D20" s="11">
        <v>3936</v>
      </c>
      <c r="E20" s="11">
        <v>1356</v>
      </c>
      <c r="F20" s="6">
        <v>0</v>
      </c>
      <c r="G20" s="11">
        <v>2808</v>
      </c>
      <c r="H20" s="6">
        <v>0</v>
      </c>
      <c r="I20" s="6">
        <v>0</v>
      </c>
      <c r="J20" s="6">
        <v>0</v>
      </c>
      <c r="K20" s="11">
        <v>0</v>
      </c>
      <c r="L20" s="11">
        <v>2880</v>
      </c>
      <c r="M20" s="11">
        <f t="shared" si="0"/>
        <v>39780</v>
      </c>
      <c r="N20" s="115"/>
    </row>
    <row r="21" spans="1:14" ht="27" customHeight="1" x14ac:dyDescent="0.25">
      <c r="A21" s="18">
        <v>19</v>
      </c>
      <c r="B21" s="19" t="s">
        <v>34</v>
      </c>
      <c r="C21" s="20">
        <v>24000</v>
      </c>
      <c r="D21" s="20">
        <v>15516</v>
      </c>
      <c r="E21" s="20">
        <v>0</v>
      </c>
      <c r="F21" s="21">
        <v>507</v>
      </c>
      <c r="G21" s="20">
        <v>1800</v>
      </c>
      <c r="H21" s="21">
        <v>0</v>
      </c>
      <c r="I21" s="21">
        <v>0</v>
      </c>
      <c r="J21" s="21">
        <v>0</v>
      </c>
      <c r="K21" s="20">
        <v>0</v>
      </c>
      <c r="L21" s="20">
        <v>2400</v>
      </c>
      <c r="M21" s="20">
        <f t="shared" si="0"/>
        <v>44223</v>
      </c>
      <c r="N21" s="23" t="s">
        <v>35</v>
      </c>
    </row>
    <row r="22" spans="1:14" ht="37.9" customHeight="1" thickBot="1" x14ac:dyDescent="0.3">
      <c r="A22" s="7"/>
      <c r="B22" s="1" t="s">
        <v>1</v>
      </c>
      <c r="C22" s="12">
        <f t="shared" ref="C22:M22" si="1">SUM(C3:C21)</f>
        <v>1566400</v>
      </c>
      <c r="D22" s="12">
        <f t="shared" si="1"/>
        <v>241368</v>
      </c>
      <c r="E22" s="12">
        <f t="shared" si="1"/>
        <v>46598</v>
      </c>
      <c r="F22" s="12">
        <f t="shared" si="1"/>
        <v>17745</v>
      </c>
      <c r="G22" s="12">
        <f t="shared" si="1"/>
        <v>185026</v>
      </c>
      <c r="H22" s="12">
        <f t="shared" si="1"/>
        <v>69600</v>
      </c>
      <c r="I22" s="12">
        <f t="shared" si="1"/>
        <v>50000</v>
      </c>
      <c r="J22" s="12">
        <f t="shared" si="1"/>
        <v>1730</v>
      </c>
      <c r="K22" s="12">
        <f t="shared" si="1"/>
        <v>6075</v>
      </c>
      <c r="L22" s="12">
        <f t="shared" si="1"/>
        <v>156640</v>
      </c>
      <c r="M22" s="12">
        <f t="shared" si="1"/>
        <v>2341182</v>
      </c>
      <c r="N22" s="24"/>
    </row>
  </sheetData>
  <mergeCells count="2">
    <mergeCell ref="A1:M1"/>
    <mergeCell ref="N3:N20"/>
  </mergeCells>
  <phoneticPr fontId="2" type="noConversion"/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  <pageSetUpPr fitToPage="1"/>
  </sheetPr>
  <dimension ref="A1:N31"/>
  <sheetViews>
    <sheetView zoomScale="85" zoomScaleNormal="85" workbookViewId="0">
      <selection activeCell="N29" sqref="N29"/>
    </sheetView>
  </sheetViews>
  <sheetFormatPr defaultColWidth="8.875" defaultRowHeight="16.5" x14ac:dyDescent="0.25"/>
  <cols>
    <col min="1" max="1" width="5.875" style="25" customWidth="1"/>
    <col min="2" max="2" width="23.625" style="25" customWidth="1"/>
    <col min="3" max="3" width="15.125" style="25" customWidth="1"/>
    <col min="4" max="5" width="11.75" style="25" customWidth="1"/>
    <col min="6" max="8" width="15.125" style="25" customWidth="1"/>
    <col min="9" max="9" width="12.125" style="25" customWidth="1"/>
    <col min="10" max="10" width="13" style="25" customWidth="1"/>
    <col min="11" max="11" width="12" style="25" customWidth="1"/>
    <col min="12" max="12" width="13.125" style="25" customWidth="1"/>
    <col min="13" max="13" width="17.625" style="51" customWidth="1"/>
    <col min="14" max="14" width="22.5" style="31" customWidth="1"/>
    <col min="15" max="16384" width="8.875" style="25"/>
  </cols>
  <sheetData>
    <row r="1" spans="1:14" ht="35.450000000000003" customHeight="1" thickBot="1" x14ac:dyDescent="0.3">
      <c r="A1" s="118" t="s">
        <v>43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20"/>
      <c r="N1" s="120"/>
    </row>
    <row r="2" spans="1:14" ht="36" customHeight="1" x14ac:dyDescent="0.25">
      <c r="A2" s="32" t="s">
        <v>2</v>
      </c>
      <c r="B2" s="33" t="s">
        <v>38</v>
      </c>
      <c r="C2" s="34" t="s">
        <v>0</v>
      </c>
      <c r="D2" s="34" t="s">
        <v>3</v>
      </c>
      <c r="E2" s="34" t="s">
        <v>4</v>
      </c>
      <c r="F2" s="34" t="s">
        <v>5</v>
      </c>
      <c r="G2" s="34" t="s">
        <v>30</v>
      </c>
      <c r="H2" s="34" t="s">
        <v>31</v>
      </c>
      <c r="I2" s="34" t="s">
        <v>6</v>
      </c>
      <c r="J2" s="34" t="s">
        <v>7</v>
      </c>
      <c r="K2" s="34" t="s">
        <v>8</v>
      </c>
      <c r="L2" s="34" t="s">
        <v>9</v>
      </c>
      <c r="M2" s="47" t="s">
        <v>33</v>
      </c>
      <c r="N2" s="35" t="s">
        <v>36</v>
      </c>
    </row>
    <row r="3" spans="1:14" ht="30" customHeight="1" x14ac:dyDescent="0.25">
      <c r="A3" s="26">
        <v>1</v>
      </c>
      <c r="B3" s="27" t="s">
        <v>39</v>
      </c>
      <c r="C3" s="27">
        <v>176000</v>
      </c>
      <c r="D3" s="28">
        <v>17080</v>
      </c>
      <c r="E3" s="28">
        <v>13290</v>
      </c>
      <c r="F3" s="27">
        <v>0</v>
      </c>
      <c r="G3" s="27">
        <v>6720</v>
      </c>
      <c r="H3" s="27">
        <v>0</v>
      </c>
      <c r="I3" s="28">
        <v>0</v>
      </c>
      <c r="J3" s="28">
        <v>0</v>
      </c>
      <c r="K3" s="28">
        <v>0</v>
      </c>
      <c r="L3" s="28">
        <v>17600</v>
      </c>
      <c r="M3" s="48">
        <f t="shared" ref="M3:M28" si="0">SUM(C3:L3)</f>
        <v>230690</v>
      </c>
      <c r="N3" s="36"/>
    </row>
    <row r="4" spans="1:14" ht="25.9" customHeight="1" x14ac:dyDescent="0.25">
      <c r="A4" s="26">
        <v>2</v>
      </c>
      <c r="B4" s="27" t="s">
        <v>40</v>
      </c>
      <c r="C4" s="27">
        <v>48000</v>
      </c>
      <c r="D4" s="28">
        <v>9620</v>
      </c>
      <c r="E4" s="28">
        <v>0</v>
      </c>
      <c r="F4" s="37">
        <v>1013</v>
      </c>
      <c r="G4" s="27">
        <v>4480</v>
      </c>
      <c r="H4" s="27">
        <v>0</v>
      </c>
      <c r="I4" s="28">
        <v>0</v>
      </c>
      <c r="J4" s="28">
        <v>0</v>
      </c>
      <c r="K4" s="28">
        <v>0</v>
      </c>
      <c r="L4" s="28">
        <v>4800</v>
      </c>
      <c r="M4" s="45">
        <f t="shared" si="0"/>
        <v>67913</v>
      </c>
      <c r="N4" s="36" t="s">
        <v>58</v>
      </c>
    </row>
    <row r="5" spans="1:14" ht="28.15" customHeight="1" x14ac:dyDescent="0.25">
      <c r="A5" s="26">
        <v>3</v>
      </c>
      <c r="B5" s="27" t="s">
        <v>41</v>
      </c>
      <c r="C5" s="27">
        <v>81600</v>
      </c>
      <c r="D5" s="38">
        <v>9450</v>
      </c>
      <c r="E5" s="28">
        <v>0</v>
      </c>
      <c r="F5" s="27">
        <v>1722</v>
      </c>
      <c r="G5" s="27">
        <v>10064</v>
      </c>
      <c r="H5" s="27">
        <v>27200</v>
      </c>
      <c r="I5" s="28">
        <v>0</v>
      </c>
      <c r="J5" s="28">
        <v>0</v>
      </c>
      <c r="K5" s="28">
        <v>0</v>
      </c>
      <c r="L5" s="28">
        <v>8160</v>
      </c>
      <c r="M5" s="45">
        <f t="shared" si="0"/>
        <v>138196</v>
      </c>
      <c r="N5" s="36" t="s">
        <v>57</v>
      </c>
    </row>
    <row r="6" spans="1:14" ht="27" customHeight="1" x14ac:dyDescent="0.25">
      <c r="A6" s="26">
        <v>4</v>
      </c>
      <c r="B6" s="27" t="s">
        <v>42</v>
      </c>
      <c r="C6" s="27">
        <v>32000</v>
      </c>
      <c r="D6" s="28">
        <v>9670</v>
      </c>
      <c r="E6" s="28">
        <v>0</v>
      </c>
      <c r="F6" s="37">
        <v>676</v>
      </c>
      <c r="G6" s="27">
        <v>2240</v>
      </c>
      <c r="H6" s="27">
        <v>13760</v>
      </c>
      <c r="I6" s="28">
        <v>0</v>
      </c>
      <c r="J6" s="28">
        <v>0</v>
      </c>
      <c r="K6" s="28">
        <v>0</v>
      </c>
      <c r="L6" s="28">
        <v>3200</v>
      </c>
      <c r="M6" s="45">
        <f t="shared" si="0"/>
        <v>61546</v>
      </c>
      <c r="N6" s="36" t="s">
        <v>58</v>
      </c>
    </row>
    <row r="7" spans="1:14" ht="25.15" customHeight="1" x14ac:dyDescent="0.25">
      <c r="A7" s="26">
        <v>5</v>
      </c>
      <c r="B7" s="27" t="s">
        <v>44</v>
      </c>
      <c r="C7" s="27">
        <v>64000</v>
      </c>
      <c r="D7" s="28">
        <v>9330</v>
      </c>
      <c r="E7" s="28">
        <v>0</v>
      </c>
      <c r="F7" s="27">
        <v>1351</v>
      </c>
      <c r="G7" s="27">
        <v>2240</v>
      </c>
      <c r="H7" s="27">
        <v>10400</v>
      </c>
      <c r="I7" s="28">
        <v>0</v>
      </c>
      <c r="J7" s="28">
        <v>0</v>
      </c>
      <c r="K7" s="28">
        <v>0</v>
      </c>
      <c r="L7" s="28">
        <v>6400</v>
      </c>
      <c r="M7" s="48">
        <f t="shared" si="0"/>
        <v>93721</v>
      </c>
      <c r="N7" s="36"/>
    </row>
    <row r="8" spans="1:14" ht="23.45" customHeight="1" x14ac:dyDescent="0.25">
      <c r="A8" s="26">
        <v>6</v>
      </c>
      <c r="B8" s="27" t="s">
        <v>45</v>
      </c>
      <c r="C8" s="27">
        <v>96000</v>
      </c>
      <c r="D8" s="28">
        <v>9320</v>
      </c>
      <c r="E8" s="28">
        <v>0</v>
      </c>
      <c r="F8" s="27">
        <v>2026</v>
      </c>
      <c r="G8" s="27">
        <v>3600</v>
      </c>
      <c r="H8" s="27">
        <v>14400</v>
      </c>
      <c r="I8" s="28">
        <v>0</v>
      </c>
      <c r="J8" s="28">
        <v>0</v>
      </c>
      <c r="K8" s="28">
        <v>0</v>
      </c>
      <c r="L8" s="28">
        <v>9600</v>
      </c>
      <c r="M8" s="48">
        <f t="shared" si="0"/>
        <v>134946</v>
      </c>
      <c r="N8" s="36"/>
    </row>
    <row r="9" spans="1:14" s="43" customFormat="1" ht="28.9" customHeight="1" x14ac:dyDescent="0.25">
      <c r="A9" s="39">
        <v>7</v>
      </c>
      <c r="B9" s="40" t="s">
        <v>46</v>
      </c>
      <c r="C9" s="40">
        <v>96000</v>
      </c>
      <c r="D9" s="38">
        <v>9330</v>
      </c>
      <c r="E9" s="41">
        <v>0</v>
      </c>
      <c r="F9" s="40">
        <v>2026</v>
      </c>
      <c r="G9" s="40">
        <v>8640</v>
      </c>
      <c r="H9" s="40">
        <v>0</v>
      </c>
      <c r="I9" s="41">
        <v>0</v>
      </c>
      <c r="J9" s="41">
        <v>0</v>
      </c>
      <c r="K9" s="41">
        <v>0</v>
      </c>
      <c r="L9" s="41">
        <v>9600</v>
      </c>
      <c r="M9" s="45">
        <f t="shared" si="0"/>
        <v>125596</v>
      </c>
      <c r="N9" s="42" t="s">
        <v>59</v>
      </c>
    </row>
    <row r="10" spans="1:14" ht="26.45" customHeight="1" x14ac:dyDescent="0.25">
      <c r="A10" s="26">
        <v>8</v>
      </c>
      <c r="B10" s="27" t="s">
        <v>47</v>
      </c>
      <c r="C10" s="27">
        <v>139200</v>
      </c>
      <c r="D10" s="28">
        <v>9630</v>
      </c>
      <c r="E10" s="28">
        <v>0</v>
      </c>
      <c r="F10" s="27">
        <v>2938</v>
      </c>
      <c r="G10" s="27">
        <v>4088</v>
      </c>
      <c r="H10" s="27">
        <v>21900</v>
      </c>
      <c r="I10" s="28">
        <v>20000</v>
      </c>
      <c r="J10" s="28">
        <v>1711</v>
      </c>
      <c r="K10" s="28">
        <v>2000</v>
      </c>
      <c r="L10" s="28">
        <v>13920</v>
      </c>
      <c r="M10" s="48">
        <f t="shared" si="0"/>
        <v>215387</v>
      </c>
      <c r="N10" s="36"/>
    </row>
    <row r="11" spans="1:14" ht="26.45" customHeight="1" x14ac:dyDescent="0.25">
      <c r="A11" s="26">
        <v>9</v>
      </c>
      <c r="B11" s="27" t="s">
        <v>48</v>
      </c>
      <c r="C11" s="27">
        <v>48000</v>
      </c>
      <c r="D11" s="28">
        <v>8850</v>
      </c>
      <c r="E11" s="28">
        <v>0</v>
      </c>
      <c r="F11" s="27">
        <v>1013</v>
      </c>
      <c r="G11" s="27">
        <v>2960</v>
      </c>
      <c r="H11" s="27">
        <v>8000</v>
      </c>
      <c r="I11" s="28">
        <v>0</v>
      </c>
      <c r="J11" s="28">
        <v>0</v>
      </c>
      <c r="K11" s="28">
        <v>0</v>
      </c>
      <c r="L11" s="28">
        <v>4800</v>
      </c>
      <c r="M11" s="48">
        <f t="shared" si="0"/>
        <v>73623</v>
      </c>
      <c r="N11" s="36"/>
    </row>
    <row r="12" spans="1:14" ht="27" customHeight="1" x14ac:dyDescent="0.25">
      <c r="A12" s="26">
        <v>10</v>
      </c>
      <c r="B12" s="27" t="s">
        <v>49</v>
      </c>
      <c r="C12" s="27">
        <v>72000</v>
      </c>
      <c r="D12" s="28">
        <v>8850</v>
      </c>
      <c r="E12" s="28">
        <v>0</v>
      </c>
      <c r="F12" s="27">
        <v>1519</v>
      </c>
      <c r="G12" s="27">
        <v>8280</v>
      </c>
      <c r="H12" s="27">
        <v>0</v>
      </c>
      <c r="I12" s="28">
        <v>0</v>
      </c>
      <c r="J12" s="28">
        <v>0</v>
      </c>
      <c r="K12" s="28">
        <v>0</v>
      </c>
      <c r="L12" s="28">
        <v>7200</v>
      </c>
      <c r="M12" s="48">
        <f t="shared" si="0"/>
        <v>97849</v>
      </c>
      <c r="N12" s="36"/>
    </row>
    <row r="13" spans="1:14" ht="27" customHeight="1" x14ac:dyDescent="0.25">
      <c r="A13" s="26">
        <v>11</v>
      </c>
      <c r="B13" s="27" t="s">
        <v>50</v>
      </c>
      <c r="C13" s="27">
        <v>208000</v>
      </c>
      <c r="D13" s="41">
        <v>17950</v>
      </c>
      <c r="E13" s="28">
        <v>0</v>
      </c>
      <c r="F13" s="27">
        <v>4389</v>
      </c>
      <c r="G13" s="27">
        <v>10080</v>
      </c>
      <c r="H13" s="27">
        <v>32400</v>
      </c>
      <c r="I13" s="28">
        <v>0</v>
      </c>
      <c r="J13" s="28">
        <v>0</v>
      </c>
      <c r="K13" s="28">
        <v>0</v>
      </c>
      <c r="L13" s="28">
        <v>20800</v>
      </c>
      <c r="M13" s="48">
        <f t="shared" si="0"/>
        <v>293619</v>
      </c>
      <c r="N13" s="36"/>
    </row>
    <row r="14" spans="1:14" ht="27" customHeight="1" x14ac:dyDescent="0.25">
      <c r="A14" s="26">
        <v>12</v>
      </c>
      <c r="B14" s="27" t="s">
        <v>51</v>
      </c>
      <c r="C14" s="27">
        <v>51200</v>
      </c>
      <c r="D14" s="41">
        <v>9660</v>
      </c>
      <c r="E14" s="28">
        <v>0</v>
      </c>
      <c r="F14" s="27">
        <v>1081</v>
      </c>
      <c r="G14" s="27">
        <v>12800</v>
      </c>
      <c r="H14" s="27">
        <v>12800</v>
      </c>
      <c r="I14" s="28">
        <v>0</v>
      </c>
      <c r="J14" s="28">
        <v>0</v>
      </c>
      <c r="K14" s="28">
        <v>0</v>
      </c>
      <c r="L14" s="28">
        <v>5120</v>
      </c>
      <c r="M14" s="49">
        <f t="shared" si="0"/>
        <v>92661</v>
      </c>
      <c r="N14" s="36"/>
    </row>
    <row r="15" spans="1:14" ht="27" customHeight="1" x14ac:dyDescent="0.25">
      <c r="A15" s="26">
        <v>13</v>
      </c>
      <c r="B15" s="27" t="s">
        <v>52</v>
      </c>
      <c r="C15" s="27">
        <v>128000</v>
      </c>
      <c r="D15" s="28">
        <v>11880</v>
      </c>
      <c r="E15" s="28">
        <v>0</v>
      </c>
      <c r="F15" s="27">
        <v>2701</v>
      </c>
      <c r="G15" s="27">
        <v>4480</v>
      </c>
      <c r="H15" s="27">
        <v>32000</v>
      </c>
      <c r="I15" s="28">
        <v>0</v>
      </c>
      <c r="J15" s="28">
        <v>0</v>
      </c>
      <c r="K15" s="28">
        <v>0</v>
      </c>
      <c r="L15" s="28">
        <v>12800</v>
      </c>
      <c r="M15" s="48">
        <f t="shared" si="0"/>
        <v>191861</v>
      </c>
      <c r="N15" s="36"/>
    </row>
    <row r="16" spans="1:14" ht="27" customHeight="1" x14ac:dyDescent="0.25">
      <c r="A16" s="26">
        <v>14</v>
      </c>
      <c r="B16" s="27" t="s">
        <v>53</v>
      </c>
      <c r="C16" s="27">
        <v>112000</v>
      </c>
      <c r="D16" s="28">
        <v>9330</v>
      </c>
      <c r="E16" s="28">
        <v>0</v>
      </c>
      <c r="F16" s="27">
        <v>2363</v>
      </c>
      <c r="G16" s="27">
        <v>1760</v>
      </c>
      <c r="H16" s="27">
        <v>0</v>
      </c>
      <c r="I16" s="28">
        <v>0</v>
      </c>
      <c r="J16" s="28">
        <v>0</v>
      </c>
      <c r="K16" s="28">
        <v>0</v>
      </c>
      <c r="L16" s="28">
        <v>11200</v>
      </c>
      <c r="M16" s="48">
        <f t="shared" si="0"/>
        <v>136653</v>
      </c>
      <c r="N16" s="36"/>
    </row>
    <row r="17" spans="1:14" ht="27" customHeight="1" x14ac:dyDescent="0.25">
      <c r="A17" s="26">
        <v>15</v>
      </c>
      <c r="B17" s="27" t="s">
        <v>54</v>
      </c>
      <c r="C17" s="27">
        <v>64000</v>
      </c>
      <c r="D17" s="28">
        <v>9330</v>
      </c>
      <c r="E17" s="28">
        <v>0</v>
      </c>
      <c r="F17" s="27">
        <v>1350</v>
      </c>
      <c r="G17" s="27">
        <v>8960</v>
      </c>
      <c r="H17" s="27">
        <v>0</v>
      </c>
      <c r="I17" s="28">
        <v>0</v>
      </c>
      <c r="J17" s="28">
        <v>0</v>
      </c>
      <c r="K17" s="28">
        <v>0</v>
      </c>
      <c r="L17" s="28">
        <v>6400</v>
      </c>
      <c r="M17" s="48">
        <f t="shared" si="0"/>
        <v>90040</v>
      </c>
      <c r="N17" s="36"/>
    </row>
    <row r="18" spans="1:14" ht="27" customHeight="1" x14ac:dyDescent="0.25">
      <c r="A18" s="26">
        <v>16</v>
      </c>
      <c r="B18" s="27" t="s">
        <v>55</v>
      </c>
      <c r="C18" s="27">
        <v>134400</v>
      </c>
      <c r="D18" s="28">
        <v>12648</v>
      </c>
      <c r="E18" s="28">
        <v>0</v>
      </c>
      <c r="F18" s="27">
        <v>2836</v>
      </c>
      <c r="G18" s="27">
        <v>33600</v>
      </c>
      <c r="H18" s="27">
        <v>33600</v>
      </c>
      <c r="I18" s="28">
        <v>20000</v>
      </c>
      <c r="J18" s="28">
        <v>840</v>
      </c>
      <c r="K18" s="28">
        <v>3200</v>
      </c>
      <c r="L18" s="28">
        <v>9920</v>
      </c>
      <c r="M18" s="48">
        <f t="shared" si="0"/>
        <v>251044</v>
      </c>
      <c r="N18" s="36"/>
    </row>
    <row r="19" spans="1:14" ht="27" customHeight="1" x14ac:dyDescent="0.25">
      <c r="A19" s="26">
        <v>17</v>
      </c>
      <c r="B19" s="27" t="s">
        <v>56</v>
      </c>
      <c r="C19" s="27">
        <v>80000</v>
      </c>
      <c r="D19" s="28">
        <v>11196</v>
      </c>
      <c r="E19" s="28">
        <v>0</v>
      </c>
      <c r="F19" s="27">
        <v>1688</v>
      </c>
      <c r="G19" s="27">
        <v>40000</v>
      </c>
      <c r="H19" s="27">
        <v>0</v>
      </c>
      <c r="I19" s="28">
        <v>0</v>
      </c>
      <c r="J19" s="28">
        <v>0</v>
      </c>
      <c r="K19" s="28">
        <v>0</v>
      </c>
      <c r="L19" s="28">
        <v>8000</v>
      </c>
      <c r="M19" s="48">
        <f t="shared" si="0"/>
        <v>140884</v>
      </c>
      <c r="N19" s="36"/>
    </row>
    <row r="20" spans="1:14" ht="27" customHeight="1" x14ac:dyDescent="0.25">
      <c r="A20" s="26">
        <v>18</v>
      </c>
      <c r="B20" s="27" t="s">
        <v>60</v>
      </c>
      <c r="C20" s="27">
        <v>16000</v>
      </c>
      <c r="D20" s="28">
        <v>9330</v>
      </c>
      <c r="E20" s="28">
        <v>0</v>
      </c>
      <c r="F20" s="27">
        <v>338</v>
      </c>
      <c r="G20" s="27">
        <v>4000</v>
      </c>
      <c r="H20" s="27">
        <v>4000</v>
      </c>
      <c r="I20" s="28">
        <v>0</v>
      </c>
      <c r="J20" s="28">
        <v>0</v>
      </c>
      <c r="K20" s="28">
        <v>0</v>
      </c>
      <c r="L20" s="28">
        <v>1600</v>
      </c>
      <c r="M20" s="48">
        <f t="shared" si="0"/>
        <v>35268</v>
      </c>
      <c r="N20" s="36"/>
    </row>
    <row r="21" spans="1:14" ht="27" customHeight="1" x14ac:dyDescent="0.25">
      <c r="A21" s="26">
        <v>19</v>
      </c>
      <c r="B21" s="27" t="s">
        <v>61</v>
      </c>
      <c r="C21" s="27">
        <v>72000</v>
      </c>
      <c r="D21" s="28">
        <v>8850</v>
      </c>
      <c r="E21" s="28">
        <v>0</v>
      </c>
      <c r="F21" s="27">
        <v>1520</v>
      </c>
      <c r="G21" s="27">
        <v>11640</v>
      </c>
      <c r="H21" s="27">
        <v>24000</v>
      </c>
      <c r="I21" s="28">
        <v>0</v>
      </c>
      <c r="J21" s="28">
        <v>0</v>
      </c>
      <c r="K21" s="28">
        <v>0</v>
      </c>
      <c r="L21" s="28">
        <v>7200</v>
      </c>
      <c r="M21" s="48">
        <f t="shared" si="0"/>
        <v>125210</v>
      </c>
      <c r="N21" s="36"/>
    </row>
    <row r="22" spans="1:14" ht="27" customHeight="1" x14ac:dyDescent="0.25">
      <c r="A22" s="26">
        <v>20</v>
      </c>
      <c r="B22" s="27" t="s">
        <v>62</v>
      </c>
      <c r="C22" s="27">
        <v>32000</v>
      </c>
      <c r="D22" s="28">
        <v>9630</v>
      </c>
      <c r="E22" s="28">
        <v>0</v>
      </c>
      <c r="F22" s="44">
        <v>673</v>
      </c>
      <c r="G22" s="27">
        <v>5520</v>
      </c>
      <c r="H22" s="27">
        <v>12000</v>
      </c>
      <c r="I22" s="28">
        <v>0</v>
      </c>
      <c r="J22" s="28">
        <v>0</v>
      </c>
      <c r="K22" s="28">
        <v>0</v>
      </c>
      <c r="L22" s="28">
        <v>3200</v>
      </c>
      <c r="M22" s="45">
        <f t="shared" si="0"/>
        <v>63023</v>
      </c>
      <c r="N22" s="36" t="s">
        <v>58</v>
      </c>
    </row>
    <row r="23" spans="1:14" ht="27" customHeight="1" x14ac:dyDescent="0.25">
      <c r="A23" s="26">
        <v>21</v>
      </c>
      <c r="B23" s="27" t="s">
        <v>63</v>
      </c>
      <c r="C23" s="27">
        <v>256000</v>
      </c>
      <c r="D23" s="28">
        <v>25704</v>
      </c>
      <c r="E23" s="28">
        <v>15948</v>
      </c>
      <c r="F23" s="27">
        <v>5402</v>
      </c>
      <c r="G23" s="27">
        <v>16000</v>
      </c>
      <c r="H23" s="27">
        <v>0</v>
      </c>
      <c r="I23" s="28">
        <v>10000</v>
      </c>
      <c r="J23" s="28">
        <v>1000</v>
      </c>
      <c r="K23" s="28">
        <v>1000</v>
      </c>
      <c r="L23" s="28">
        <v>25600</v>
      </c>
      <c r="M23" s="48">
        <f t="shared" si="0"/>
        <v>356654</v>
      </c>
      <c r="N23" s="36"/>
    </row>
    <row r="24" spans="1:14" ht="27" customHeight="1" x14ac:dyDescent="0.25">
      <c r="A24" s="26">
        <v>22</v>
      </c>
      <c r="B24" s="27" t="s">
        <v>64</v>
      </c>
      <c r="C24" s="27">
        <v>172800</v>
      </c>
      <c r="D24" s="38">
        <v>9330</v>
      </c>
      <c r="E24" s="28">
        <v>0</v>
      </c>
      <c r="F24" s="27">
        <v>3647</v>
      </c>
      <c r="G24" s="27">
        <v>20592</v>
      </c>
      <c r="H24" s="27">
        <v>21600</v>
      </c>
      <c r="I24" s="28">
        <v>0</v>
      </c>
      <c r="J24" s="28">
        <v>0</v>
      </c>
      <c r="K24" s="28">
        <v>0</v>
      </c>
      <c r="L24" s="28">
        <v>17280</v>
      </c>
      <c r="M24" s="45">
        <f t="shared" si="0"/>
        <v>245249</v>
      </c>
      <c r="N24" s="42" t="s">
        <v>59</v>
      </c>
    </row>
    <row r="25" spans="1:14" ht="27" customHeight="1" x14ac:dyDescent="0.25">
      <c r="A25" s="26">
        <v>23</v>
      </c>
      <c r="B25" s="27" t="s">
        <v>65</v>
      </c>
      <c r="C25" s="27">
        <v>123200</v>
      </c>
      <c r="D25" s="28">
        <v>11990</v>
      </c>
      <c r="E25" s="28">
        <v>0</v>
      </c>
      <c r="F25" s="27">
        <v>2600</v>
      </c>
      <c r="G25" s="27">
        <v>5200</v>
      </c>
      <c r="H25" s="27">
        <v>55500</v>
      </c>
      <c r="I25" s="28">
        <v>4000</v>
      </c>
      <c r="J25" s="28">
        <v>0</v>
      </c>
      <c r="K25" s="28">
        <v>400</v>
      </c>
      <c r="L25" s="28">
        <v>12320</v>
      </c>
      <c r="M25" s="48">
        <f t="shared" si="0"/>
        <v>215210</v>
      </c>
      <c r="N25" s="36"/>
    </row>
    <row r="26" spans="1:14" ht="27" customHeight="1" x14ac:dyDescent="0.25">
      <c r="A26" s="52">
        <v>24</v>
      </c>
      <c r="B26" s="53" t="s">
        <v>66</v>
      </c>
      <c r="C26" s="53">
        <v>112000</v>
      </c>
      <c r="D26" s="54">
        <v>12720</v>
      </c>
      <c r="E26" s="54">
        <v>0</v>
      </c>
      <c r="F26" s="53">
        <v>2363</v>
      </c>
      <c r="G26" s="53">
        <v>7200</v>
      </c>
      <c r="H26" s="53">
        <v>0</v>
      </c>
      <c r="I26" s="54">
        <v>0</v>
      </c>
      <c r="J26" s="54">
        <v>0</v>
      </c>
      <c r="K26" s="54">
        <v>0</v>
      </c>
      <c r="L26" s="54">
        <v>11200</v>
      </c>
      <c r="M26" s="55">
        <f t="shared" si="0"/>
        <v>145483</v>
      </c>
      <c r="N26" s="56" t="s">
        <v>58</v>
      </c>
    </row>
    <row r="27" spans="1:14" ht="27" customHeight="1" x14ac:dyDescent="0.25">
      <c r="A27" s="52">
        <v>25</v>
      </c>
      <c r="B27" s="53" t="s">
        <v>67</v>
      </c>
      <c r="C27" s="53">
        <v>64800</v>
      </c>
      <c r="D27" s="54">
        <v>8667</v>
      </c>
      <c r="E27" s="54">
        <v>0</v>
      </c>
      <c r="F27" s="53">
        <v>1367</v>
      </c>
      <c r="G27" s="53">
        <v>21600</v>
      </c>
      <c r="H27" s="53">
        <v>0</v>
      </c>
      <c r="I27" s="54">
        <v>0</v>
      </c>
      <c r="J27" s="54">
        <v>0</v>
      </c>
      <c r="K27" s="54">
        <v>0</v>
      </c>
      <c r="L27" s="54">
        <v>6480</v>
      </c>
      <c r="M27" s="55">
        <f t="shared" si="0"/>
        <v>102914</v>
      </c>
      <c r="N27" s="56"/>
    </row>
    <row r="28" spans="1:14" ht="27" customHeight="1" x14ac:dyDescent="0.25">
      <c r="A28" s="52">
        <v>26</v>
      </c>
      <c r="B28" s="53" t="s">
        <v>68</v>
      </c>
      <c r="C28" s="53">
        <v>64000</v>
      </c>
      <c r="D28" s="54">
        <v>9330</v>
      </c>
      <c r="E28" s="54">
        <v>0</v>
      </c>
      <c r="F28" s="53">
        <v>1351</v>
      </c>
      <c r="G28" s="53">
        <v>7296</v>
      </c>
      <c r="H28" s="53">
        <v>9600</v>
      </c>
      <c r="I28" s="54">
        <v>0</v>
      </c>
      <c r="J28" s="54">
        <v>0</v>
      </c>
      <c r="K28" s="54">
        <v>0</v>
      </c>
      <c r="L28" s="54">
        <v>6400</v>
      </c>
      <c r="M28" s="55">
        <f t="shared" si="0"/>
        <v>97977</v>
      </c>
      <c r="N28" s="56"/>
    </row>
    <row r="29" spans="1:14" ht="37.9" customHeight="1" thickBot="1" x14ac:dyDescent="0.3">
      <c r="A29" s="29"/>
      <c r="B29" s="30" t="s">
        <v>1</v>
      </c>
      <c r="C29" s="30">
        <f>SUM(C3:C28)</f>
        <v>2543200</v>
      </c>
      <c r="D29" s="30">
        <f>SUM(D3:D28)</f>
        <v>288675</v>
      </c>
      <c r="E29" s="30">
        <f t="shared" ref="E29:L29" si="1">SUM(E3:E28)</f>
        <v>29238</v>
      </c>
      <c r="F29" s="46">
        <f t="shared" si="1"/>
        <v>49953</v>
      </c>
      <c r="G29" s="30">
        <f t="shared" si="1"/>
        <v>264040</v>
      </c>
      <c r="H29" s="30">
        <f t="shared" si="1"/>
        <v>333160</v>
      </c>
      <c r="I29" s="30">
        <f t="shared" si="1"/>
        <v>54000</v>
      </c>
      <c r="J29" s="30">
        <f t="shared" si="1"/>
        <v>3551</v>
      </c>
      <c r="K29" s="30">
        <f t="shared" si="1"/>
        <v>6600</v>
      </c>
      <c r="L29" s="30">
        <f t="shared" si="1"/>
        <v>250800</v>
      </c>
      <c r="M29" s="50">
        <f>SUM(M3:M28)</f>
        <v>3823217</v>
      </c>
      <c r="N29" s="57" t="s">
        <v>69</v>
      </c>
    </row>
    <row r="30" spans="1:14" ht="25.9" customHeight="1" x14ac:dyDescent="0.25"/>
    <row r="31" spans="1:14" ht="34.15" customHeight="1" x14ac:dyDescent="0.25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</row>
  </sheetData>
  <mergeCells count="2">
    <mergeCell ref="A31:L31"/>
    <mergeCell ref="A1:N1"/>
  </mergeCells>
  <phoneticPr fontId="2" type="noConversion"/>
  <pageMargins left="0.7" right="0.7" top="0.75" bottom="0.75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46183-4DC5-4249-B538-8702857CE32A}">
  <dimension ref="A1:N31"/>
  <sheetViews>
    <sheetView topLeftCell="A15" zoomScale="85" zoomScaleNormal="85" workbookViewId="0">
      <selection activeCell="M29" sqref="M29"/>
    </sheetView>
  </sheetViews>
  <sheetFormatPr defaultColWidth="8.875" defaultRowHeight="16.5" x14ac:dyDescent="0.25"/>
  <cols>
    <col min="1" max="1" width="5.875" style="25" customWidth="1"/>
    <col min="2" max="2" width="23.625" style="25" customWidth="1"/>
    <col min="3" max="3" width="15.125" style="25" customWidth="1"/>
    <col min="4" max="5" width="11.75" style="25" customWidth="1"/>
    <col min="6" max="8" width="15.125" style="25" customWidth="1"/>
    <col min="9" max="9" width="12.125" style="25" customWidth="1"/>
    <col min="10" max="10" width="13" style="25" customWidth="1"/>
    <col min="11" max="11" width="12" style="25" customWidth="1"/>
    <col min="12" max="12" width="13.125" style="25" customWidth="1"/>
    <col min="13" max="13" width="17.625" style="51" customWidth="1"/>
    <col min="14" max="14" width="22.5" style="31" customWidth="1"/>
    <col min="15" max="16384" width="8.875" style="25"/>
  </cols>
  <sheetData>
    <row r="1" spans="1:14" ht="35.450000000000003" customHeight="1" thickBot="1" x14ac:dyDescent="0.3">
      <c r="A1" s="118" t="s">
        <v>43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20"/>
      <c r="N1" s="120"/>
    </row>
    <row r="2" spans="1:14" ht="36" customHeight="1" x14ac:dyDescent="0.25">
      <c r="A2" s="32" t="s">
        <v>2</v>
      </c>
      <c r="B2" s="33" t="s">
        <v>11</v>
      </c>
      <c r="C2" s="34" t="s">
        <v>0</v>
      </c>
      <c r="D2" s="34" t="s">
        <v>3</v>
      </c>
      <c r="E2" s="34" t="s">
        <v>4</v>
      </c>
      <c r="F2" s="34" t="s">
        <v>5</v>
      </c>
      <c r="G2" s="34" t="s">
        <v>30</v>
      </c>
      <c r="H2" s="34" t="s">
        <v>31</v>
      </c>
      <c r="I2" s="34" t="s">
        <v>6</v>
      </c>
      <c r="J2" s="34" t="s">
        <v>7</v>
      </c>
      <c r="K2" s="34" t="s">
        <v>8</v>
      </c>
      <c r="L2" s="34" t="s">
        <v>9</v>
      </c>
      <c r="M2" s="47" t="s">
        <v>1</v>
      </c>
      <c r="N2" s="35" t="s">
        <v>36</v>
      </c>
    </row>
    <row r="3" spans="1:14" ht="30" customHeight="1" x14ac:dyDescent="0.25">
      <c r="A3" s="26">
        <v>1</v>
      </c>
      <c r="B3" s="27" t="s">
        <v>39</v>
      </c>
      <c r="C3" s="27">
        <v>176000</v>
      </c>
      <c r="D3" s="28">
        <v>17080</v>
      </c>
      <c r="E3" s="28">
        <v>13290</v>
      </c>
      <c r="F3" s="27">
        <v>0</v>
      </c>
      <c r="G3" s="27">
        <v>6720</v>
      </c>
      <c r="H3" s="27">
        <v>0</v>
      </c>
      <c r="I3" s="28">
        <v>0</v>
      </c>
      <c r="J3" s="28">
        <v>0</v>
      </c>
      <c r="K3" s="28">
        <v>0</v>
      </c>
      <c r="L3" s="28">
        <v>17600</v>
      </c>
      <c r="M3" s="48">
        <f t="shared" ref="M3:M28" si="0">SUM(C3:L3)</f>
        <v>230690</v>
      </c>
      <c r="N3" s="36"/>
    </row>
    <row r="4" spans="1:14" ht="25.9" customHeight="1" x14ac:dyDescent="0.25">
      <c r="A4" s="26">
        <v>2</v>
      </c>
      <c r="B4" s="27" t="s">
        <v>40</v>
      </c>
      <c r="C4" s="27">
        <v>48000</v>
      </c>
      <c r="D4" s="28">
        <v>9620</v>
      </c>
      <c r="E4" s="28">
        <v>0</v>
      </c>
      <c r="F4" s="37">
        <v>1013</v>
      </c>
      <c r="G4" s="27">
        <v>4480</v>
      </c>
      <c r="H4" s="27">
        <v>0</v>
      </c>
      <c r="I4" s="28">
        <v>0</v>
      </c>
      <c r="J4" s="28">
        <v>0</v>
      </c>
      <c r="K4" s="28">
        <v>0</v>
      </c>
      <c r="L4" s="28">
        <v>4800</v>
      </c>
      <c r="M4" s="45">
        <f t="shared" si="0"/>
        <v>67913</v>
      </c>
      <c r="N4" s="36" t="s">
        <v>58</v>
      </c>
    </row>
    <row r="5" spans="1:14" ht="28.15" customHeight="1" x14ac:dyDescent="0.25">
      <c r="A5" s="26">
        <v>3</v>
      </c>
      <c r="B5" s="27" t="s">
        <v>41</v>
      </c>
      <c r="C5" s="27">
        <v>81600</v>
      </c>
      <c r="D5" s="38">
        <v>9450</v>
      </c>
      <c r="E5" s="28">
        <v>0</v>
      </c>
      <c r="F5" s="27">
        <v>1722</v>
      </c>
      <c r="G5" s="27">
        <v>10064</v>
      </c>
      <c r="H5" s="27">
        <v>27200</v>
      </c>
      <c r="I5" s="28">
        <v>0</v>
      </c>
      <c r="J5" s="28">
        <v>0</v>
      </c>
      <c r="K5" s="28">
        <v>0</v>
      </c>
      <c r="L5" s="28">
        <v>8160</v>
      </c>
      <c r="M5" s="45">
        <f t="shared" si="0"/>
        <v>138196</v>
      </c>
      <c r="N5" s="36" t="s">
        <v>57</v>
      </c>
    </row>
    <row r="6" spans="1:14" ht="27" customHeight="1" x14ac:dyDescent="0.25">
      <c r="A6" s="26">
        <v>4</v>
      </c>
      <c r="B6" s="27" t="s">
        <v>42</v>
      </c>
      <c r="C6" s="27">
        <v>32000</v>
      </c>
      <c r="D6" s="28">
        <v>9670</v>
      </c>
      <c r="E6" s="28">
        <v>0</v>
      </c>
      <c r="F6" s="37">
        <v>676</v>
      </c>
      <c r="G6" s="27">
        <v>2240</v>
      </c>
      <c r="H6" s="27">
        <v>13760</v>
      </c>
      <c r="I6" s="28">
        <v>0</v>
      </c>
      <c r="J6" s="28">
        <v>0</v>
      </c>
      <c r="K6" s="28">
        <v>0</v>
      </c>
      <c r="L6" s="28">
        <v>3200</v>
      </c>
      <c r="M6" s="45">
        <f t="shared" si="0"/>
        <v>61546</v>
      </c>
      <c r="N6" s="36" t="s">
        <v>58</v>
      </c>
    </row>
    <row r="7" spans="1:14" ht="25.15" customHeight="1" x14ac:dyDescent="0.25">
      <c r="A7" s="26">
        <v>5</v>
      </c>
      <c r="B7" s="27" t="s">
        <v>44</v>
      </c>
      <c r="C7" s="27">
        <v>64000</v>
      </c>
      <c r="D7" s="28">
        <v>9330</v>
      </c>
      <c r="E7" s="28">
        <v>0</v>
      </c>
      <c r="F7" s="27">
        <v>1351</v>
      </c>
      <c r="G7" s="27">
        <v>2240</v>
      </c>
      <c r="H7" s="27">
        <v>10400</v>
      </c>
      <c r="I7" s="28">
        <v>0</v>
      </c>
      <c r="J7" s="28">
        <v>0</v>
      </c>
      <c r="K7" s="28">
        <v>0</v>
      </c>
      <c r="L7" s="28">
        <v>6400</v>
      </c>
      <c r="M7" s="48">
        <f t="shared" si="0"/>
        <v>93721</v>
      </c>
      <c r="N7" s="36"/>
    </row>
    <row r="8" spans="1:14" ht="23.45" customHeight="1" x14ac:dyDescent="0.25">
      <c r="A8" s="26">
        <v>6</v>
      </c>
      <c r="B8" s="27" t="s">
        <v>45</v>
      </c>
      <c r="C8" s="27">
        <v>96000</v>
      </c>
      <c r="D8" s="28">
        <v>9320</v>
      </c>
      <c r="E8" s="28">
        <v>0</v>
      </c>
      <c r="F8" s="27">
        <v>2026</v>
      </c>
      <c r="G8" s="27">
        <v>3600</v>
      </c>
      <c r="H8" s="27">
        <v>14400</v>
      </c>
      <c r="I8" s="28">
        <v>0</v>
      </c>
      <c r="J8" s="28">
        <v>0</v>
      </c>
      <c r="K8" s="28">
        <v>0</v>
      </c>
      <c r="L8" s="28">
        <v>9600</v>
      </c>
      <c r="M8" s="48">
        <f t="shared" si="0"/>
        <v>134946</v>
      </c>
      <c r="N8" s="36"/>
    </row>
    <row r="9" spans="1:14" s="43" customFormat="1" ht="28.9" customHeight="1" x14ac:dyDescent="0.25">
      <c r="A9" s="39">
        <v>7</v>
      </c>
      <c r="B9" s="40" t="s">
        <v>46</v>
      </c>
      <c r="C9" s="40">
        <v>96000</v>
      </c>
      <c r="D9" s="38">
        <v>9330</v>
      </c>
      <c r="E9" s="41">
        <v>0</v>
      </c>
      <c r="F9" s="40">
        <v>2026</v>
      </c>
      <c r="G9" s="40">
        <v>8640</v>
      </c>
      <c r="H9" s="40">
        <v>0</v>
      </c>
      <c r="I9" s="41">
        <v>0</v>
      </c>
      <c r="J9" s="41">
        <v>0</v>
      </c>
      <c r="K9" s="41">
        <v>0</v>
      </c>
      <c r="L9" s="41">
        <v>9600</v>
      </c>
      <c r="M9" s="45">
        <f t="shared" si="0"/>
        <v>125596</v>
      </c>
      <c r="N9" s="42" t="s">
        <v>59</v>
      </c>
    </row>
    <row r="10" spans="1:14" ht="26.45" customHeight="1" x14ac:dyDescent="0.25">
      <c r="A10" s="26">
        <v>8</v>
      </c>
      <c r="B10" s="27" t="s">
        <v>47</v>
      </c>
      <c r="C10" s="27">
        <v>139200</v>
      </c>
      <c r="D10" s="28">
        <v>9630</v>
      </c>
      <c r="E10" s="28">
        <v>0</v>
      </c>
      <c r="F10" s="27">
        <v>2938</v>
      </c>
      <c r="G10" s="27">
        <v>4088</v>
      </c>
      <c r="H10" s="27">
        <v>21900</v>
      </c>
      <c r="I10" s="28">
        <v>20000</v>
      </c>
      <c r="J10" s="28">
        <v>1711</v>
      </c>
      <c r="K10" s="28">
        <v>2000</v>
      </c>
      <c r="L10" s="28">
        <v>13920</v>
      </c>
      <c r="M10" s="48">
        <f t="shared" si="0"/>
        <v>215387</v>
      </c>
      <c r="N10" s="36"/>
    </row>
    <row r="11" spans="1:14" ht="26.45" customHeight="1" x14ac:dyDescent="0.25">
      <c r="A11" s="26">
        <v>9</v>
      </c>
      <c r="B11" s="27" t="s">
        <v>48</v>
      </c>
      <c r="C11" s="27">
        <v>48000</v>
      </c>
      <c r="D11" s="28">
        <v>8850</v>
      </c>
      <c r="E11" s="28">
        <v>0</v>
      </c>
      <c r="F11" s="27">
        <v>1013</v>
      </c>
      <c r="G11" s="27">
        <v>2960</v>
      </c>
      <c r="H11" s="27">
        <v>8000</v>
      </c>
      <c r="I11" s="28">
        <v>0</v>
      </c>
      <c r="J11" s="28">
        <v>0</v>
      </c>
      <c r="K11" s="28">
        <v>0</v>
      </c>
      <c r="L11" s="28">
        <v>4800</v>
      </c>
      <c r="M11" s="48">
        <f t="shared" si="0"/>
        <v>73623</v>
      </c>
      <c r="N11" s="36"/>
    </row>
    <row r="12" spans="1:14" ht="27" customHeight="1" x14ac:dyDescent="0.25">
      <c r="A12" s="26">
        <v>10</v>
      </c>
      <c r="B12" s="27" t="s">
        <v>49</v>
      </c>
      <c r="C12" s="27">
        <v>72000</v>
      </c>
      <c r="D12" s="28">
        <v>8850</v>
      </c>
      <c r="E12" s="28">
        <v>0</v>
      </c>
      <c r="F12" s="27">
        <v>1519</v>
      </c>
      <c r="G12" s="27">
        <v>8280</v>
      </c>
      <c r="H12" s="27">
        <v>0</v>
      </c>
      <c r="I12" s="28">
        <v>0</v>
      </c>
      <c r="J12" s="28">
        <v>0</v>
      </c>
      <c r="K12" s="28">
        <v>0</v>
      </c>
      <c r="L12" s="28">
        <v>7200</v>
      </c>
      <c r="M12" s="48">
        <f t="shared" si="0"/>
        <v>97849</v>
      </c>
      <c r="N12" s="36"/>
    </row>
    <row r="13" spans="1:14" ht="27" customHeight="1" x14ac:dyDescent="0.25">
      <c r="A13" s="26">
        <v>11</v>
      </c>
      <c r="B13" s="27" t="s">
        <v>50</v>
      </c>
      <c r="C13" s="27">
        <v>208000</v>
      </c>
      <c r="D13" s="41">
        <v>17950</v>
      </c>
      <c r="E13" s="28">
        <v>0</v>
      </c>
      <c r="F13" s="27">
        <v>4389</v>
      </c>
      <c r="G13" s="27">
        <v>10080</v>
      </c>
      <c r="H13" s="27">
        <v>32400</v>
      </c>
      <c r="I13" s="28">
        <v>0</v>
      </c>
      <c r="J13" s="28">
        <v>0</v>
      </c>
      <c r="K13" s="28">
        <v>0</v>
      </c>
      <c r="L13" s="28">
        <v>20800</v>
      </c>
      <c r="M13" s="48">
        <f t="shared" si="0"/>
        <v>293619</v>
      </c>
      <c r="N13" s="36"/>
    </row>
    <row r="14" spans="1:14" ht="27" customHeight="1" x14ac:dyDescent="0.25">
      <c r="A14" s="26">
        <v>12</v>
      </c>
      <c r="B14" s="27" t="s">
        <v>51</v>
      </c>
      <c r="C14" s="27">
        <v>51200</v>
      </c>
      <c r="D14" s="41">
        <v>9660</v>
      </c>
      <c r="E14" s="28">
        <v>0</v>
      </c>
      <c r="F14" s="27">
        <v>1081</v>
      </c>
      <c r="G14" s="27">
        <v>12800</v>
      </c>
      <c r="H14" s="27">
        <v>12800</v>
      </c>
      <c r="I14" s="28">
        <v>0</v>
      </c>
      <c r="J14" s="28">
        <v>0</v>
      </c>
      <c r="K14" s="28">
        <v>0</v>
      </c>
      <c r="L14" s="28">
        <v>5120</v>
      </c>
      <c r="M14" s="49">
        <f t="shared" si="0"/>
        <v>92661</v>
      </c>
      <c r="N14" s="36"/>
    </row>
    <row r="15" spans="1:14" ht="27" customHeight="1" x14ac:dyDescent="0.25">
      <c r="A15" s="26">
        <v>13</v>
      </c>
      <c r="B15" s="27" t="s">
        <v>52</v>
      </c>
      <c r="C15" s="27">
        <v>128000</v>
      </c>
      <c r="D15" s="28">
        <v>11880</v>
      </c>
      <c r="E15" s="28">
        <v>0</v>
      </c>
      <c r="F15" s="27">
        <v>2701</v>
      </c>
      <c r="G15" s="27">
        <v>4480</v>
      </c>
      <c r="H15" s="27">
        <v>32000</v>
      </c>
      <c r="I15" s="28">
        <v>0</v>
      </c>
      <c r="J15" s="28">
        <v>0</v>
      </c>
      <c r="K15" s="28">
        <v>0</v>
      </c>
      <c r="L15" s="28">
        <v>12800</v>
      </c>
      <c r="M15" s="48">
        <f t="shared" si="0"/>
        <v>191861</v>
      </c>
      <c r="N15" s="36"/>
    </row>
    <row r="16" spans="1:14" ht="27" customHeight="1" x14ac:dyDescent="0.25">
      <c r="A16" s="26">
        <v>14</v>
      </c>
      <c r="B16" s="27" t="s">
        <v>53</v>
      </c>
      <c r="C16" s="27">
        <v>112000</v>
      </c>
      <c r="D16" s="28">
        <v>9330</v>
      </c>
      <c r="E16" s="28">
        <v>0</v>
      </c>
      <c r="F16" s="27">
        <v>2363</v>
      </c>
      <c r="G16" s="27">
        <v>1760</v>
      </c>
      <c r="H16" s="27">
        <v>0</v>
      </c>
      <c r="I16" s="28">
        <v>0</v>
      </c>
      <c r="J16" s="28">
        <v>0</v>
      </c>
      <c r="K16" s="28">
        <v>0</v>
      </c>
      <c r="L16" s="28">
        <v>11200</v>
      </c>
      <c r="M16" s="48">
        <f t="shared" si="0"/>
        <v>136653</v>
      </c>
      <c r="N16" s="36"/>
    </row>
    <row r="17" spans="1:14" ht="27" customHeight="1" x14ac:dyDescent="0.25">
      <c r="A17" s="26">
        <v>15</v>
      </c>
      <c r="B17" s="27" t="s">
        <v>54</v>
      </c>
      <c r="C17" s="27">
        <v>64000</v>
      </c>
      <c r="D17" s="28">
        <v>9330</v>
      </c>
      <c r="E17" s="28">
        <v>0</v>
      </c>
      <c r="F17" s="27">
        <v>1350</v>
      </c>
      <c r="G17" s="27">
        <v>8960</v>
      </c>
      <c r="H17" s="27">
        <v>0</v>
      </c>
      <c r="I17" s="28">
        <v>0</v>
      </c>
      <c r="J17" s="28">
        <v>0</v>
      </c>
      <c r="K17" s="28">
        <v>0</v>
      </c>
      <c r="L17" s="28">
        <v>6400</v>
      </c>
      <c r="M17" s="48">
        <f t="shared" si="0"/>
        <v>90040</v>
      </c>
      <c r="N17" s="36"/>
    </row>
    <row r="18" spans="1:14" ht="27" customHeight="1" x14ac:dyDescent="0.25">
      <c r="A18" s="26">
        <v>16</v>
      </c>
      <c r="B18" s="27" t="s">
        <v>55</v>
      </c>
      <c r="C18" s="27">
        <v>134400</v>
      </c>
      <c r="D18" s="28">
        <v>12648</v>
      </c>
      <c r="E18" s="28">
        <v>0</v>
      </c>
      <c r="F18" s="27">
        <v>2836</v>
      </c>
      <c r="G18" s="27">
        <v>33600</v>
      </c>
      <c r="H18" s="27">
        <v>33600</v>
      </c>
      <c r="I18" s="28">
        <v>20000</v>
      </c>
      <c r="J18" s="28">
        <v>840</v>
      </c>
      <c r="K18" s="28">
        <v>3200</v>
      </c>
      <c r="L18" s="28">
        <v>9920</v>
      </c>
      <c r="M18" s="48">
        <f t="shared" si="0"/>
        <v>251044</v>
      </c>
      <c r="N18" s="36"/>
    </row>
    <row r="19" spans="1:14" ht="27" customHeight="1" x14ac:dyDescent="0.25">
      <c r="A19" s="26">
        <v>17</v>
      </c>
      <c r="B19" s="27" t="s">
        <v>56</v>
      </c>
      <c r="C19" s="27">
        <v>80000</v>
      </c>
      <c r="D19" s="28">
        <v>11196</v>
      </c>
      <c r="E19" s="28">
        <v>0</v>
      </c>
      <c r="F19" s="27">
        <v>1688</v>
      </c>
      <c r="G19" s="27">
        <v>40000</v>
      </c>
      <c r="H19" s="27">
        <v>0</v>
      </c>
      <c r="I19" s="28">
        <v>0</v>
      </c>
      <c r="J19" s="28">
        <v>0</v>
      </c>
      <c r="K19" s="28">
        <v>0</v>
      </c>
      <c r="L19" s="28">
        <v>8000</v>
      </c>
      <c r="M19" s="48">
        <f t="shared" si="0"/>
        <v>140884</v>
      </c>
      <c r="N19" s="36"/>
    </row>
    <row r="20" spans="1:14" ht="27" customHeight="1" x14ac:dyDescent="0.25">
      <c r="A20" s="26">
        <v>18</v>
      </c>
      <c r="B20" s="27" t="s">
        <v>60</v>
      </c>
      <c r="C20" s="27">
        <v>16000</v>
      </c>
      <c r="D20" s="28">
        <v>9330</v>
      </c>
      <c r="E20" s="28">
        <v>0</v>
      </c>
      <c r="F20" s="27">
        <v>338</v>
      </c>
      <c r="G20" s="27">
        <v>4000</v>
      </c>
      <c r="H20" s="27">
        <v>4000</v>
      </c>
      <c r="I20" s="28">
        <v>0</v>
      </c>
      <c r="J20" s="28">
        <v>0</v>
      </c>
      <c r="K20" s="28">
        <v>0</v>
      </c>
      <c r="L20" s="28">
        <v>1600</v>
      </c>
      <c r="M20" s="48">
        <f t="shared" si="0"/>
        <v>35268</v>
      </c>
      <c r="N20" s="36"/>
    </row>
    <row r="21" spans="1:14" ht="27" customHeight="1" x14ac:dyDescent="0.25">
      <c r="A21" s="26">
        <v>19</v>
      </c>
      <c r="B21" s="27" t="s">
        <v>61</v>
      </c>
      <c r="C21" s="27">
        <v>72000</v>
      </c>
      <c r="D21" s="28">
        <v>8850</v>
      </c>
      <c r="E21" s="28">
        <v>0</v>
      </c>
      <c r="F21" s="27">
        <v>1520</v>
      </c>
      <c r="G21" s="27">
        <v>11640</v>
      </c>
      <c r="H21" s="27">
        <v>24000</v>
      </c>
      <c r="I21" s="28">
        <v>0</v>
      </c>
      <c r="J21" s="28">
        <v>0</v>
      </c>
      <c r="K21" s="28">
        <v>0</v>
      </c>
      <c r="L21" s="28">
        <v>7200</v>
      </c>
      <c r="M21" s="48">
        <f t="shared" si="0"/>
        <v>125210</v>
      </c>
      <c r="N21" s="36"/>
    </row>
    <row r="22" spans="1:14" ht="27" customHeight="1" x14ac:dyDescent="0.25">
      <c r="A22" s="26">
        <v>20</v>
      </c>
      <c r="B22" s="27" t="s">
        <v>62</v>
      </c>
      <c r="C22" s="27">
        <v>32000</v>
      </c>
      <c r="D22" s="28">
        <v>9630</v>
      </c>
      <c r="E22" s="28">
        <v>0</v>
      </c>
      <c r="F22" s="44">
        <v>673</v>
      </c>
      <c r="G22" s="27">
        <v>5520</v>
      </c>
      <c r="H22" s="27">
        <v>12000</v>
      </c>
      <c r="I22" s="28">
        <v>0</v>
      </c>
      <c r="J22" s="28">
        <v>0</v>
      </c>
      <c r="K22" s="28">
        <v>0</v>
      </c>
      <c r="L22" s="28">
        <v>3200</v>
      </c>
      <c r="M22" s="45">
        <f t="shared" si="0"/>
        <v>63023</v>
      </c>
      <c r="N22" s="36" t="s">
        <v>58</v>
      </c>
    </row>
    <row r="23" spans="1:14" ht="27" customHeight="1" x14ac:dyDescent="0.25">
      <c r="A23" s="26">
        <v>21</v>
      </c>
      <c r="B23" s="27" t="s">
        <v>63</v>
      </c>
      <c r="C23" s="27">
        <v>256000</v>
      </c>
      <c r="D23" s="28">
        <v>25704</v>
      </c>
      <c r="E23" s="28">
        <v>15948</v>
      </c>
      <c r="F23" s="27">
        <v>5402</v>
      </c>
      <c r="G23" s="27">
        <v>16000</v>
      </c>
      <c r="H23" s="27">
        <v>0</v>
      </c>
      <c r="I23" s="28">
        <v>10000</v>
      </c>
      <c r="J23" s="28">
        <v>1000</v>
      </c>
      <c r="K23" s="28">
        <v>1000</v>
      </c>
      <c r="L23" s="28">
        <v>25600</v>
      </c>
      <c r="M23" s="48">
        <f t="shared" si="0"/>
        <v>356654</v>
      </c>
      <c r="N23" s="36"/>
    </row>
    <row r="24" spans="1:14" ht="61.15" customHeight="1" x14ac:dyDescent="0.25">
      <c r="A24" s="60">
        <v>22</v>
      </c>
      <c r="B24" s="61" t="s">
        <v>64</v>
      </c>
      <c r="C24" s="61">
        <v>129600</v>
      </c>
      <c r="D24" s="58">
        <v>27684</v>
      </c>
      <c r="E24" s="58">
        <v>0</v>
      </c>
      <c r="F24" s="61">
        <v>2735</v>
      </c>
      <c r="G24" s="61">
        <v>20592</v>
      </c>
      <c r="H24" s="61">
        <v>21600</v>
      </c>
      <c r="I24" s="58">
        <v>0</v>
      </c>
      <c r="J24" s="58">
        <v>0</v>
      </c>
      <c r="K24" s="58">
        <v>0</v>
      </c>
      <c r="L24" s="58">
        <v>12960</v>
      </c>
      <c r="M24" s="59">
        <f t="shared" si="0"/>
        <v>215171</v>
      </c>
      <c r="N24" s="62" t="s">
        <v>70</v>
      </c>
    </row>
    <row r="25" spans="1:14" ht="27" customHeight="1" x14ac:dyDescent="0.25">
      <c r="A25" s="26">
        <v>23</v>
      </c>
      <c r="B25" s="27" t="s">
        <v>65</v>
      </c>
      <c r="C25" s="27">
        <v>123200</v>
      </c>
      <c r="D25" s="28">
        <v>11990</v>
      </c>
      <c r="E25" s="28">
        <v>0</v>
      </c>
      <c r="F25" s="27">
        <v>2600</v>
      </c>
      <c r="G25" s="27">
        <v>5200</v>
      </c>
      <c r="H25" s="27">
        <v>55500</v>
      </c>
      <c r="I25" s="28">
        <v>4000</v>
      </c>
      <c r="J25" s="28">
        <v>0</v>
      </c>
      <c r="K25" s="28">
        <v>400</v>
      </c>
      <c r="L25" s="28">
        <v>12320</v>
      </c>
      <c r="M25" s="48">
        <f t="shared" si="0"/>
        <v>215210</v>
      </c>
      <c r="N25" s="36"/>
    </row>
    <row r="26" spans="1:14" ht="27" customHeight="1" x14ac:dyDescent="0.25">
      <c r="A26" s="52">
        <v>24</v>
      </c>
      <c r="B26" s="53" t="s">
        <v>66</v>
      </c>
      <c r="C26" s="53">
        <v>112000</v>
      </c>
      <c r="D26" s="54">
        <v>12720</v>
      </c>
      <c r="E26" s="54">
        <v>0</v>
      </c>
      <c r="F26" s="53">
        <v>2363</v>
      </c>
      <c r="G26" s="53">
        <v>7200</v>
      </c>
      <c r="H26" s="53">
        <v>0</v>
      </c>
      <c r="I26" s="54">
        <v>0</v>
      </c>
      <c r="J26" s="54">
        <v>0</v>
      </c>
      <c r="K26" s="54">
        <v>0</v>
      </c>
      <c r="L26" s="54">
        <v>11200</v>
      </c>
      <c r="M26" s="55">
        <f t="shared" si="0"/>
        <v>145483</v>
      </c>
      <c r="N26" s="56" t="s">
        <v>58</v>
      </c>
    </row>
    <row r="27" spans="1:14" ht="27" customHeight="1" x14ac:dyDescent="0.25">
      <c r="A27" s="52">
        <v>25</v>
      </c>
      <c r="B27" s="53" t="s">
        <v>67</v>
      </c>
      <c r="C27" s="53">
        <v>64800</v>
      </c>
      <c r="D27" s="54">
        <v>8667</v>
      </c>
      <c r="E27" s="54">
        <v>0</v>
      </c>
      <c r="F27" s="53">
        <v>1367</v>
      </c>
      <c r="G27" s="53">
        <v>21600</v>
      </c>
      <c r="H27" s="53">
        <v>0</v>
      </c>
      <c r="I27" s="54">
        <v>0</v>
      </c>
      <c r="J27" s="54">
        <v>0</v>
      </c>
      <c r="K27" s="54">
        <v>0</v>
      </c>
      <c r="L27" s="54">
        <v>6480</v>
      </c>
      <c r="M27" s="55">
        <f t="shared" si="0"/>
        <v>102914</v>
      </c>
      <c r="N27" s="56"/>
    </row>
    <row r="28" spans="1:14" ht="27" customHeight="1" x14ac:dyDescent="0.25">
      <c r="A28" s="52">
        <v>26</v>
      </c>
      <c r="B28" s="53" t="s">
        <v>68</v>
      </c>
      <c r="C28" s="53">
        <v>64000</v>
      </c>
      <c r="D28" s="54">
        <v>9330</v>
      </c>
      <c r="E28" s="54">
        <v>0</v>
      </c>
      <c r="F28" s="53">
        <v>1351</v>
      </c>
      <c r="G28" s="53">
        <v>7296</v>
      </c>
      <c r="H28" s="53">
        <v>9600</v>
      </c>
      <c r="I28" s="54">
        <v>0</v>
      </c>
      <c r="J28" s="54">
        <v>0</v>
      </c>
      <c r="K28" s="54">
        <v>0</v>
      </c>
      <c r="L28" s="54">
        <v>6400</v>
      </c>
      <c r="M28" s="55">
        <f t="shared" si="0"/>
        <v>97977</v>
      </c>
      <c r="N28" s="56"/>
    </row>
    <row r="29" spans="1:14" ht="37.9" customHeight="1" thickBot="1" x14ac:dyDescent="0.3">
      <c r="A29" s="29"/>
      <c r="B29" s="30" t="s">
        <v>1</v>
      </c>
      <c r="C29" s="30">
        <f>SUM(C3:C28)</f>
        <v>2500000</v>
      </c>
      <c r="D29" s="30">
        <f t="shared" ref="D29" si="1">SUM(D3:D27)</f>
        <v>297699</v>
      </c>
      <c r="E29" s="30">
        <f t="shared" ref="E29:L29" si="2">SUM(E3:E28)</f>
        <v>29238</v>
      </c>
      <c r="F29" s="46">
        <f t="shared" si="2"/>
        <v>49041</v>
      </c>
      <c r="G29" s="30">
        <f t="shared" si="2"/>
        <v>264040</v>
      </c>
      <c r="H29" s="30">
        <f t="shared" si="2"/>
        <v>333160</v>
      </c>
      <c r="I29" s="30">
        <f t="shared" si="2"/>
        <v>54000</v>
      </c>
      <c r="J29" s="30">
        <f t="shared" si="2"/>
        <v>3551</v>
      </c>
      <c r="K29" s="30">
        <f t="shared" si="2"/>
        <v>6600</v>
      </c>
      <c r="L29" s="30">
        <f t="shared" si="2"/>
        <v>246480</v>
      </c>
      <c r="M29" s="50">
        <f>SUM(M3:M28)</f>
        <v>3793139</v>
      </c>
      <c r="N29" s="57"/>
    </row>
    <row r="30" spans="1:14" ht="25.9" customHeight="1" x14ac:dyDescent="0.25"/>
    <row r="31" spans="1:14" ht="34.15" customHeight="1" x14ac:dyDescent="0.25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</row>
  </sheetData>
  <mergeCells count="2">
    <mergeCell ref="A1:N1"/>
    <mergeCell ref="A31:L3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8213-0E00-4801-B946-C04A438FEAC0}">
  <sheetPr>
    <tabColor rgb="FFFFFF00"/>
  </sheetPr>
  <dimension ref="A1:R31"/>
  <sheetViews>
    <sheetView tabSelected="1" zoomScale="115" zoomScaleNormal="115" workbookViewId="0">
      <selection activeCell="K22" sqref="K22"/>
    </sheetView>
  </sheetViews>
  <sheetFormatPr defaultColWidth="8.875" defaultRowHeight="16.5" x14ac:dyDescent="0.25"/>
  <cols>
    <col min="1" max="1" width="5.875" style="25" customWidth="1"/>
    <col min="2" max="2" width="16.5" style="25" customWidth="1"/>
    <col min="3" max="8" width="11.75" style="25" hidden="1" customWidth="1"/>
    <col min="9" max="9" width="14.5" style="25" customWidth="1"/>
    <col min="10" max="10" width="12.375" style="25" customWidth="1"/>
    <col min="11" max="11" width="13.125" style="25" customWidth="1"/>
    <col min="12" max="12" width="11.625" style="25" customWidth="1"/>
    <col min="13" max="13" width="10.375" style="25" customWidth="1"/>
    <col min="14" max="16" width="15.125" style="25" customWidth="1"/>
    <col min="17" max="17" width="17.625" style="51" customWidth="1"/>
    <col min="18" max="18" width="22.5" style="25" customWidth="1"/>
    <col min="19" max="16384" width="8.875" style="25"/>
  </cols>
  <sheetData>
    <row r="1" spans="1:18" ht="49.15" customHeight="1" thickBot="1" x14ac:dyDescent="0.3">
      <c r="A1" s="121" t="s">
        <v>84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88"/>
      <c r="P1" s="88"/>
      <c r="Q1" s="88"/>
    </row>
    <row r="2" spans="1:18" s="51" customFormat="1" ht="36" customHeight="1" x14ac:dyDescent="0.25">
      <c r="A2" s="91" t="s">
        <v>2</v>
      </c>
      <c r="B2" s="93" t="s">
        <v>82</v>
      </c>
      <c r="C2" s="92" t="s">
        <v>3</v>
      </c>
      <c r="D2" s="92" t="s">
        <v>4</v>
      </c>
      <c r="E2" s="92" t="s">
        <v>6</v>
      </c>
      <c r="F2" s="92" t="s">
        <v>7</v>
      </c>
      <c r="G2" s="92" t="s">
        <v>8</v>
      </c>
      <c r="H2" s="92" t="s">
        <v>9</v>
      </c>
      <c r="I2" s="92" t="s">
        <v>1</v>
      </c>
      <c r="J2" s="92" t="s">
        <v>76</v>
      </c>
      <c r="K2" s="93" t="s">
        <v>77</v>
      </c>
      <c r="L2" s="106" t="s">
        <v>78</v>
      </c>
      <c r="M2" s="92" t="s">
        <v>80</v>
      </c>
      <c r="N2" s="107" t="s">
        <v>81</v>
      </c>
      <c r="O2" s="81"/>
      <c r="P2" s="81"/>
    </row>
    <row r="3" spans="1:18" ht="30" customHeight="1" x14ac:dyDescent="0.25">
      <c r="A3" s="94">
        <v>1</v>
      </c>
      <c r="B3" s="95" t="s">
        <v>39</v>
      </c>
      <c r="C3" s="96">
        <v>17080</v>
      </c>
      <c r="D3" s="96">
        <v>13290</v>
      </c>
      <c r="E3" s="96">
        <v>0</v>
      </c>
      <c r="F3" s="96">
        <v>0</v>
      </c>
      <c r="G3" s="96">
        <v>0</v>
      </c>
      <c r="H3" s="96">
        <v>17600</v>
      </c>
      <c r="I3" s="96">
        <f>SUM(C3:H3)</f>
        <v>47970</v>
      </c>
      <c r="J3" s="105" t="s">
        <v>79</v>
      </c>
      <c r="K3" s="96">
        <v>21023</v>
      </c>
      <c r="L3" s="95" t="s">
        <v>79</v>
      </c>
      <c r="M3" s="95" t="s">
        <v>79</v>
      </c>
      <c r="N3" s="97" t="s">
        <v>83</v>
      </c>
      <c r="O3" s="89"/>
      <c r="P3" s="89"/>
    </row>
    <row r="4" spans="1:18" ht="25.9" customHeight="1" x14ac:dyDescent="0.25">
      <c r="A4" s="94">
        <v>2</v>
      </c>
      <c r="B4" s="95" t="s">
        <v>40</v>
      </c>
      <c r="C4" s="96">
        <v>9620</v>
      </c>
      <c r="D4" s="96">
        <v>0</v>
      </c>
      <c r="E4" s="96">
        <v>0</v>
      </c>
      <c r="F4" s="96">
        <v>0</v>
      </c>
      <c r="G4" s="96">
        <v>0</v>
      </c>
      <c r="H4" s="96">
        <v>4800</v>
      </c>
      <c r="I4" s="96">
        <f t="shared" ref="I4:I28" si="0">SUM(C4:H4)</f>
        <v>14420</v>
      </c>
      <c r="J4" s="96" t="s">
        <v>79</v>
      </c>
      <c r="K4" s="96">
        <v>8808</v>
      </c>
      <c r="L4" s="95" t="s">
        <v>79</v>
      </c>
      <c r="M4" s="95" t="s">
        <v>79</v>
      </c>
      <c r="N4" s="97" t="s">
        <v>83</v>
      </c>
      <c r="O4" s="89"/>
      <c r="P4" s="89"/>
    </row>
    <row r="5" spans="1:18" ht="28.15" customHeight="1" x14ac:dyDescent="0.25">
      <c r="A5" s="94">
        <v>3</v>
      </c>
      <c r="B5" s="95" t="s">
        <v>41</v>
      </c>
      <c r="C5" s="98">
        <v>9450</v>
      </c>
      <c r="D5" s="96">
        <v>0</v>
      </c>
      <c r="E5" s="96">
        <v>0</v>
      </c>
      <c r="F5" s="96">
        <v>0</v>
      </c>
      <c r="G5" s="96">
        <v>0</v>
      </c>
      <c r="H5" s="96">
        <v>8160</v>
      </c>
      <c r="I5" s="96">
        <f t="shared" si="0"/>
        <v>17610</v>
      </c>
      <c r="J5" s="96"/>
      <c r="K5" s="96"/>
      <c r="L5" s="95"/>
      <c r="M5" s="95"/>
      <c r="N5" s="108" t="s">
        <v>85</v>
      </c>
      <c r="O5" s="89"/>
      <c r="P5" s="89"/>
    </row>
    <row r="6" spans="1:18" ht="27" customHeight="1" x14ac:dyDescent="0.25">
      <c r="A6" s="94">
        <v>4</v>
      </c>
      <c r="B6" s="95" t="s">
        <v>42</v>
      </c>
      <c r="C6" s="96">
        <v>9670</v>
      </c>
      <c r="D6" s="96">
        <v>0</v>
      </c>
      <c r="E6" s="96">
        <v>0</v>
      </c>
      <c r="F6" s="96">
        <v>0</v>
      </c>
      <c r="G6" s="96">
        <v>0</v>
      </c>
      <c r="H6" s="96">
        <v>3200</v>
      </c>
      <c r="I6" s="96">
        <f t="shared" si="0"/>
        <v>12870</v>
      </c>
      <c r="J6" s="96"/>
      <c r="K6" s="96"/>
      <c r="L6" s="95"/>
      <c r="M6" s="95"/>
      <c r="N6" s="108" t="s">
        <v>85</v>
      </c>
      <c r="O6" s="89"/>
      <c r="P6" s="89"/>
    </row>
    <row r="7" spans="1:18" ht="25.15" customHeight="1" x14ac:dyDescent="0.25">
      <c r="A7" s="94">
        <v>5</v>
      </c>
      <c r="B7" s="95" t="s">
        <v>44</v>
      </c>
      <c r="C7" s="96">
        <v>9330</v>
      </c>
      <c r="D7" s="96">
        <v>0</v>
      </c>
      <c r="E7" s="96">
        <v>0</v>
      </c>
      <c r="F7" s="96">
        <v>0</v>
      </c>
      <c r="G7" s="96">
        <v>0</v>
      </c>
      <c r="H7" s="96">
        <v>6400</v>
      </c>
      <c r="I7" s="96">
        <f t="shared" si="0"/>
        <v>15730</v>
      </c>
      <c r="J7" s="96"/>
      <c r="K7" s="96"/>
      <c r="L7" s="95"/>
      <c r="M7" s="95"/>
      <c r="N7" s="108" t="s">
        <v>85</v>
      </c>
      <c r="O7" s="89" t="s">
        <v>86</v>
      </c>
      <c r="P7" s="89"/>
    </row>
    <row r="8" spans="1:18" ht="23.45" customHeight="1" x14ac:dyDescent="0.25">
      <c r="A8" s="94">
        <v>6</v>
      </c>
      <c r="B8" s="95" t="s">
        <v>45</v>
      </c>
      <c r="C8" s="96">
        <v>9320</v>
      </c>
      <c r="D8" s="96">
        <v>0</v>
      </c>
      <c r="E8" s="96">
        <v>0</v>
      </c>
      <c r="F8" s="96">
        <v>0</v>
      </c>
      <c r="G8" s="96">
        <v>0</v>
      </c>
      <c r="H8" s="96">
        <v>9600</v>
      </c>
      <c r="I8" s="96">
        <f t="shared" si="0"/>
        <v>18920</v>
      </c>
      <c r="J8" s="96" t="s">
        <v>79</v>
      </c>
      <c r="K8" s="96">
        <v>1041</v>
      </c>
      <c r="L8" s="95" t="s">
        <v>79</v>
      </c>
      <c r="M8" s="95" t="s">
        <v>79</v>
      </c>
      <c r="N8" s="97" t="s">
        <v>83</v>
      </c>
      <c r="O8" s="89"/>
      <c r="P8" s="89"/>
    </row>
    <row r="9" spans="1:18" s="43" customFormat="1" ht="28.9" customHeight="1" x14ac:dyDescent="0.25">
      <c r="A9" s="99">
        <v>7</v>
      </c>
      <c r="B9" s="100" t="s">
        <v>46</v>
      </c>
      <c r="C9" s="98">
        <v>9330</v>
      </c>
      <c r="D9" s="101">
        <v>0</v>
      </c>
      <c r="E9" s="101">
        <v>0</v>
      </c>
      <c r="F9" s="101">
        <v>0</v>
      </c>
      <c r="G9" s="101">
        <v>0</v>
      </c>
      <c r="H9" s="101">
        <v>9600</v>
      </c>
      <c r="I9" s="96">
        <f t="shared" si="0"/>
        <v>18930</v>
      </c>
      <c r="J9" s="101" t="s">
        <v>79</v>
      </c>
      <c r="K9" s="101">
        <v>0</v>
      </c>
      <c r="L9" s="100">
        <v>0</v>
      </c>
      <c r="M9" s="100" t="s">
        <v>79</v>
      </c>
      <c r="N9" s="97" t="s">
        <v>83</v>
      </c>
      <c r="O9" s="90"/>
      <c r="P9" s="90"/>
      <c r="Q9" s="51"/>
      <c r="R9" s="25"/>
    </row>
    <row r="10" spans="1:18" ht="26.45" customHeight="1" x14ac:dyDescent="0.25">
      <c r="A10" s="94">
        <v>8</v>
      </c>
      <c r="B10" s="95" t="s">
        <v>47</v>
      </c>
      <c r="C10" s="96">
        <v>9630</v>
      </c>
      <c r="D10" s="96">
        <v>0</v>
      </c>
      <c r="E10" s="96">
        <v>20000</v>
      </c>
      <c r="F10" s="96">
        <v>1711</v>
      </c>
      <c r="G10" s="96">
        <v>2000</v>
      </c>
      <c r="H10" s="96">
        <v>13920</v>
      </c>
      <c r="I10" s="96">
        <f t="shared" si="0"/>
        <v>47261</v>
      </c>
      <c r="J10" s="96"/>
      <c r="K10" s="96"/>
      <c r="L10" s="95"/>
      <c r="M10" s="95"/>
      <c r="N10" s="108" t="s">
        <v>85</v>
      </c>
      <c r="O10" s="89"/>
      <c r="P10" s="89"/>
    </row>
    <row r="11" spans="1:18" ht="26.45" customHeight="1" x14ac:dyDescent="0.25">
      <c r="A11" s="94">
        <v>9</v>
      </c>
      <c r="B11" s="95" t="s">
        <v>48</v>
      </c>
      <c r="C11" s="96">
        <v>8850</v>
      </c>
      <c r="D11" s="96">
        <v>0</v>
      </c>
      <c r="E11" s="96">
        <v>0</v>
      </c>
      <c r="F11" s="96">
        <v>0</v>
      </c>
      <c r="G11" s="96">
        <v>0</v>
      </c>
      <c r="H11" s="96">
        <v>4800</v>
      </c>
      <c r="I11" s="96">
        <f t="shared" si="0"/>
        <v>13650</v>
      </c>
      <c r="J11" s="96" t="s">
        <v>79</v>
      </c>
      <c r="K11" s="96">
        <v>3531</v>
      </c>
      <c r="L11" s="95" t="s">
        <v>79</v>
      </c>
      <c r="M11" s="95" t="s">
        <v>79</v>
      </c>
      <c r="N11" s="97" t="s">
        <v>83</v>
      </c>
      <c r="O11" s="89"/>
      <c r="P11" s="89"/>
    </row>
    <row r="12" spans="1:18" ht="27" customHeight="1" x14ac:dyDescent="0.25">
      <c r="A12" s="94">
        <v>10</v>
      </c>
      <c r="B12" s="95" t="s">
        <v>49</v>
      </c>
      <c r="C12" s="96">
        <v>8850</v>
      </c>
      <c r="D12" s="96">
        <v>0</v>
      </c>
      <c r="E12" s="96">
        <v>0</v>
      </c>
      <c r="F12" s="96">
        <v>0</v>
      </c>
      <c r="G12" s="96">
        <v>0</v>
      </c>
      <c r="H12" s="96">
        <v>7200</v>
      </c>
      <c r="I12" s="96">
        <f t="shared" si="0"/>
        <v>16050</v>
      </c>
      <c r="J12" s="96" t="s">
        <v>79</v>
      </c>
      <c r="K12" s="96">
        <v>7307</v>
      </c>
      <c r="L12" s="95" t="s">
        <v>79</v>
      </c>
      <c r="M12" s="95" t="s">
        <v>79</v>
      </c>
      <c r="N12" s="97" t="s">
        <v>83</v>
      </c>
      <c r="O12" s="89"/>
      <c r="P12" s="89"/>
    </row>
    <row r="13" spans="1:18" ht="27" customHeight="1" x14ac:dyDescent="0.25">
      <c r="A13" s="94">
        <v>11</v>
      </c>
      <c r="B13" s="95" t="s">
        <v>50</v>
      </c>
      <c r="C13" s="101">
        <v>17950</v>
      </c>
      <c r="D13" s="96">
        <v>0</v>
      </c>
      <c r="E13" s="96">
        <v>0</v>
      </c>
      <c r="F13" s="96">
        <v>0</v>
      </c>
      <c r="G13" s="96">
        <v>0</v>
      </c>
      <c r="H13" s="96">
        <v>20800</v>
      </c>
      <c r="I13" s="96">
        <f t="shared" si="0"/>
        <v>38750</v>
      </c>
      <c r="J13" s="96" t="s">
        <v>79</v>
      </c>
      <c r="K13" s="96">
        <v>0</v>
      </c>
      <c r="L13" s="95">
        <v>0</v>
      </c>
      <c r="M13" s="95" t="s">
        <v>79</v>
      </c>
      <c r="N13" s="97" t="s">
        <v>83</v>
      </c>
      <c r="O13" s="89"/>
      <c r="P13" s="89"/>
    </row>
    <row r="14" spans="1:18" ht="24.75" customHeight="1" x14ac:dyDescent="0.25">
      <c r="A14" s="94">
        <v>12</v>
      </c>
      <c r="B14" s="95" t="s">
        <v>51</v>
      </c>
      <c r="C14" s="101">
        <v>9660</v>
      </c>
      <c r="D14" s="96">
        <v>0</v>
      </c>
      <c r="E14" s="96">
        <v>0</v>
      </c>
      <c r="F14" s="96">
        <v>0</v>
      </c>
      <c r="G14" s="96">
        <v>0</v>
      </c>
      <c r="H14" s="96">
        <v>5120</v>
      </c>
      <c r="I14" s="96">
        <f t="shared" si="0"/>
        <v>14780</v>
      </c>
      <c r="J14" s="96" t="s">
        <v>79</v>
      </c>
      <c r="K14" s="96">
        <v>966</v>
      </c>
      <c r="L14" s="95" t="s">
        <v>79</v>
      </c>
      <c r="M14" s="95" t="s">
        <v>79</v>
      </c>
      <c r="N14" s="97" t="s">
        <v>83</v>
      </c>
      <c r="O14" s="89"/>
      <c r="P14" s="89"/>
    </row>
    <row r="15" spans="1:18" ht="24" customHeight="1" x14ac:dyDescent="0.25">
      <c r="A15" s="94">
        <v>13</v>
      </c>
      <c r="B15" s="95" t="s">
        <v>52</v>
      </c>
      <c r="C15" s="96">
        <v>11880</v>
      </c>
      <c r="D15" s="96">
        <v>0</v>
      </c>
      <c r="E15" s="96">
        <v>0</v>
      </c>
      <c r="F15" s="96">
        <v>0</v>
      </c>
      <c r="G15" s="96">
        <v>0</v>
      </c>
      <c r="H15" s="96">
        <v>12800</v>
      </c>
      <c r="I15" s="96">
        <f t="shared" si="0"/>
        <v>24680</v>
      </c>
      <c r="J15" s="96" t="s">
        <v>79</v>
      </c>
      <c r="K15" s="96">
        <v>10201</v>
      </c>
      <c r="L15" s="95" t="s">
        <v>79</v>
      </c>
      <c r="M15" s="95" t="s">
        <v>79</v>
      </c>
      <c r="N15" s="97" t="s">
        <v>83</v>
      </c>
      <c r="O15" s="89"/>
      <c r="P15" s="89"/>
    </row>
    <row r="16" spans="1:18" ht="27" customHeight="1" x14ac:dyDescent="0.25">
      <c r="A16" s="94">
        <v>14</v>
      </c>
      <c r="B16" s="95" t="s">
        <v>53</v>
      </c>
      <c r="C16" s="96">
        <v>9330</v>
      </c>
      <c r="D16" s="96">
        <v>0</v>
      </c>
      <c r="E16" s="96">
        <v>0</v>
      </c>
      <c r="F16" s="96">
        <v>0</v>
      </c>
      <c r="G16" s="96">
        <v>0</v>
      </c>
      <c r="H16" s="96">
        <v>11200</v>
      </c>
      <c r="I16" s="96">
        <f t="shared" si="0"/>
        <v>20530</v>
      </c>
      <c r="J16" s="96" t="s">
        <v>79</v>
      </c>
      <c r="K16" s="96">
        <v>2455</v>
      </c>
      <c r="L16" s="95" t="s">
        <v>79</v>
      </c>
      <c r="M16" s="95" t="s">
        <v>79</v>
      </c>
      <c r="N16" s="97" t="s">
        <v>83</v>
      </c>
      <c r="O16" s="89"/>
      <c r="P16" s="89"/>
    </row>
    <row r="17" spans="1:16" ht="27" customHeight="1" x14ac:dyDescent="0.25">
      <c r="A17" s="94">
        <v>15</v>
      </c>
      <c r="B17" s="95" t="s">
        <v>54</v>
      </c>
      <c r="C17" s="96">
        <v>9330</v>
      </c>
      <c r="D17" s="96">
        <v>0</v>
      </c>
      <c r="E17" s="96">
        <v>0</v>
      </c>
      <c r="F17" s="96">
        <v>0</v>
      </c>
      <c r="G17" s="96">
        <v>0</v>
      </c>
      <c r="H17" s="96">
        <v>6400</v>
      </c>
      <c r="I17" s="96">
        <f t="shared" si="0"/>
        <v>15730</v>
      </c>
      <c r="J17" s="96"/>
      <c r="K17" s="96"/>
      <c r="L17" s="95"/>
      <c r="M17" s="95"/>
      <c r="N17" s="108" t="s">
        <v>85</v>
      </c>
      <c r="O17" s="89"/>
      <c r="P17" s="89"/>
    </row>
    <row r="18" spans="1:16" ht="27" customHeight="1" x14ac:dyDescent="0.25">
      <c r="A18" s="94">
        <v>16</v>
      </c>
      <c r="B18" s="95" t="s">
        <v>55</v>
      </c>
      <c r="C18" s="96">
        <v>12648</v>
      </c>
      <c r="D18" s="96">
        <v>0</v>
      </c>
      <c r="E18" s="96">
        <v>20000</v>
      </c>
      <c r="F18" s="96">
        <v>840</v>
      </c>
      <c r="G18" s="96">
        <v>3200</v>
      </c>
      <c r="H18" s="96">
        <v>9920</v>
      </c>
      <c r="I18" s="96">
        <f t="shared" si="0"/>
        <v>46608</v>
      </c>
      <c r="J18" s="96" t="s">
        <v>79</v>
      </c>
      <c r="K18" s="96">
        <v>26609</v>
      </c>
      <c r="L18" s="95" t="s">
        <v>79</v>
      </c>
      <c r="M18" s="95" t="s">
        <v>79</v>
      </c>
      <c r="N18" s="110" t="s">
        <v>83</v>
      </c>
      <c r="O18" s="89"/>
      <c r="P18" s="89"/>
    </row>
    <row r="19" spans="1:16" ht="27" customHeight="1" x14ac:dyDescent="0.25">
      <c r="A19" s="94">
        <v>17</v>
      </c>
      <c r="B19" s="95" t="s">
        <v>56</v>
      </c>
      <c r="C19" s="96">
        <v>11196</v>
      </c>
      <c r="D19" s="96">
        <v>0</v>
      </c>
      <c r="E19" s="96">
        <v>0</v>
      </c>
      <c r="F19" s="96">
        <v>0</v>
      </c>
      <c r="G19" s="96">
        <v>0</v>
      </c>
      <c r="H19" s="96">
        <v>8000</v>
      </c>
      <c r="I19" s="96">
        <f t="shared" si="0"/>
        <v>19196</v>
      </c>
      <c r="J19" s="96" t="s">
        <v>79</v>
      </c>
      <c r="K19" s="96"/>
      <c r="L19" s="95"/>
      <c r="M19" s="95"/>
      <c r="N19" s="108" t="s">
        <v>85</v>
      </c>
      <c r="O19" s="89"/>
      <c r="P19" s="89"/>
    </row>
    <row r="20" spans="1:16" ht="27" customHeight="1" x14ac:dyDescent="0.25">
      <c r="A20" s="94">
        <v>18</v>
      </c>
      <c r="B20" s="95" t="s">
        <v>60</v>
      </c>
      <c r="C20" s="96">
        <v>9330</v>
      </c>
      <c r="D20" s="96">
        <v>0</v>
      </c>
      <c r="E20" s="96">
        <v>0</v>
      </c>
      <c r="F20" s="96">
        <v>0</v>
      </c>
      <c r="G20" s="96">
        <v>0</v>
      </c>
      <c r="H20" s="96">
        <v>1600</v>
      </c>
      <c r="I20" s="96">
        <f t="shared" si="0"/>
        <v>10930</v>
      </c>
      <c r="J20" s="96"/>
      <c r="K20" s="96"/>
      <c r="L20" s="95"/>
      <c r="M20" s="95"/>
      <c r="N20" s="108" t="s">
        <v>85</v>
      </c>
      <c r="O20" s="89"/>
      <c r="P20" s="89"/>
    </row>
    <row r="21" spans="1:16" ht="27" customHeight="1" x14ac:dyDescent="0.25">
      <c r="A21" s="94">
        <v>19</v>
      </c>
      <c r="B21" s="95" t="s">
        <v>61</v>
      </c>
      <c r="C21" s="96">
        <v>8850</v>
      </c>
      <c r="D21" s="96">
        <v>0</v>
      </c>
      <c r="E21" s="96">
        <v>0</v>
      </c>
      <c r="F21" s="96">
        <v>0</v>
      </c>
      <c r="G21" s="96">
        <v>0</v>
      </c>
      <c r="H21" s="96">
        <v>7200</v>
      </c>
      <c r="I21" s="96">
        <f t="shared" si="0"/>
        <v>16050</v>
      </c>
      <c r="J21" s="96"/>
      <c r="K21" s="96"/>
      <c r="L21" s="95"/>
      <c r="M21" s="95"/>
      <c r="N21" s="108" t="s">
        <v>85</v>
      </c>
      <c r="O21" s="89"/>
      <c r="P21" s="89"/>
    </row>
    <row r="22" spans="1:16" ht="27" customHeight="1" x14ac:dyDescent="0.25">
      <c r="A22" s="94">
        <v>20</v>
      </c>
      <c r="B22" s="95" t="s">
        <v>62</v>
      </c>
      <c r="C22" s="96">
        <v>9630</v>
      </c>
      <c r="D22" s="96">
        <v>0</v>
      </c>
      <c r="E22" s="96">
        <v>0</v>
      </c>
      <c r="F22" s="96">
        <v>0</v>
      </c>
      <c r="G22" s="96">
        <v>0</v>
      </c>
      <c r="H22" s="96">
        <v>3200</v>
      </c>
      <c r="I22" s="96">
        <f t="shared" si="0"/>
        <v>12830</v>
      </c>
      <c r="J22" s="96" t="s">
        <v>79</v>
      </c>
      <c r="K22" s="96"/>
      <c r="L22" s="95"/>
      <c r="M22" s="95"/>
      <c r="N22" s="108" t="s">
        <v>85</v>
      </c>
      <c r="O22" s="89"/>
      <c r="P22" s="89"/>
    </row>
    <row r="23" spans="1:16" ht="27" customHeight="1" x14ac:dyDescent="0.25">
      <c r="A23" s="94">
        <v>21</v>
      </c>
      <c r="B23" s="95" t="s">
        <v>63</v>
      </c>
      <c r="C23" s="96">
        <v>25704</v>
      </c>
      <c r="D23" s="96">
        <v>15948</v>
      </c>
      <c r="E23" s="96">
        <v>10000</v>
      </c>
      <c r="F23" s="96">
        <v>1000</v>
      </c>
      <c r="G23" s="96">
        <v>1000</v>
      </c>
      <c r="H23" s="96">
        <v>25600</v>
      </c>
      <c r="I23" s="96">
        <f t="shared" si="0"/>
        <v>79252</v>
      </c>
      <c r="J23" s="96" t="s">
        <v>79</v>
      </c>
      <c r="K23" s="96">
        <v>19423</v>
      </c>
      <c r="L23" s="95" t="s">
        <v>79</v>
      </c>
      <c r="M23" s="95" t="s">
        <v>79</v>
      </c>
      <c r="N23" s="97" t="s">
        <v>83</v>
      </c>
      <c r="O23" s="89"/>
      <c r="P23" s="89"/>
    </row>
    <row r="24" spans="1:16" ht="29.25" customHeight="1" x14ac:dyDescent="0.25">
      <c r="A24" s="99">
        <v>22</v>
      </c>
      <c r="B24" s="100" t="s">
        <v>64</v>
      </c>
      <c r="C24" s="101">
        <v>27684</v>
      </c>
      <c r="D24" s="101">
        <v>0</v>
      </c>
      <c r="E24" s="101">
        <v>0</v>
      </c>
      <c r="F24" s="101">
        <v>0</v>
      </c>
      <c r="G24" s="101">
        <v>0</v>
      </c>
      <c r="H24" s="101">
        <v>12960</v>
      </c>
      <c r="I24" s="101">
        <f t="shared" si="0"/>
        <v>40644</v>
      </c>
      <c r="J24" s="101" t="s">
        <v>79</v>
      </c>
      <c r="K24" s="101">
        <v>14695</v>
      </c>
      <c r="L24" s="100" t="s">
        <v>79</v>
      </c>
      <c r="M24" s="95" t="s">
        <v>79</v>
      </c>
      <c r="N24" s="97" t="s">
        <v>83</v>
      </c>
      <c r="O24" s="90"/>
      <c r="P24" s="90"/>
    </row>
    <row r="25" spans="1:16" ht="27" customHeight="1" x14ac:dyDescent="0.25">
      <c r="A25" s="99">
        <v>23</v>
      </c>
      <c r="B25" s="100" t="s">
        <v>65</v>
      </c>
      <c r="C25" s="101">
        <v>11990</v>
      </c>
      <c r="D25" s="101">
        <v>0</v>
      </c>
      <c r="E25" s="101">
        <v>4000</v>
      </c>
      <c r="F25" s="101">
        <v>0</v>
      </c>
      <c r="G25" s="101">
        <v>400</v>
      </c>
      <c r="H25" s="101">
        <v>12320</v>
      </c>
      <c r="I25" s="101">
        <f t="shared" si="0"/>
        <v>28710</v>
      </c>
      <c r="J25" s="101"/>
      <c r="K25" s="101"/>
      <c r="L25" s="100"/>
      <c r="M25" s="100"/>
      <c r="N25" s="108" t="s">
        <v>85</v>
      </c>
      <c r="O25" s="90"/>
      <c r="P25" s="90"/>
    </row>
    <row r="26" spans="1:16" ht="27" customHeight="1" x14ac:dyDescent="0.25">
      <c r="A26" s="99">
        <v>24</v>
      </c>
      <c r="B26" s="100" t="s">
        <v>66</v>
      </c>
      <c r="C26" s="101">
        <v>12720</v>
      </c>
      <c r="D26" s="101">
        <v>0</v>
      </c>
      <c r="E26" s="101">
        <v>0</v>
      </c>
      <c r="F26" s="101">
        <v>0</v>
      </c>
      <c r="G26" s="101">
        <v>0</v>
      </c>
      <c r="H26" s="101">
        <v>11200</v>
      </c>
      <c r="I26" s="101">
        <f t="shared" si="0"/>
        <v>23920</v>
      </c>
      <c r="J26" s="101" t="s">
        <v>79</v>
      </c>
      <c r="K26" s="101">
        <v>5097</v>
      </c>
      <c r="L26" s="100" t="s">
        <v>79</v>
      </c>
      <c r="M26" s="100" t="s">
        <v>79</v>
      </c>
      <c r="N26" s="97" t="s">
        <v>83</v>
      </c>
      <c r="O26" s="90"/>
      <c r="P26" s="90"/>
    </row>
    <row r="27" spans="1:16" ht="27" customHeight="1" x14ac:dyDescent="0.25">
      <c r="A27" s="99">
        <v>25</v>
      </c>
      <c r="B27" s="100" t="s">
        <v>67</v>
      </c>
      <c r="C27" s="101">
        <v>8667</v>
      </c>
      <c r="D27" s="101">
        <v>0</v>
      </c>
      <c r="E27" s="101">
        <v>0</v>
      </c>
      <c r="F27" s="101">
        <v>0</v>
      </c>
      <c r="G27" s="101">
        <v>0</v>
      </c>
      <c r="H27" s="101">
        <v>6480</v>
      </c>
      <c r="I27" s="101">
        <f t="shared" si="0"/>
        <v>15147</v>
      </c>
      <c r="J27" s="101" t="s">
        <v>79</v>
      </c>
      <c r="K27" s="101">
        <v>2795</v>
      </c>
      <c r="L27" s="100" t="s">
        <v>79</v>
      </c>
      <c r="M27" s="100" t="s">
        <v>79</v>
      </c>
      <c r="N27" s="97" t="s">
        <v>83</v>
      </c>
      <c r="O27" s="90"/>
      <c r="P27" s="90"/>
    </row>
    <row r="28" spans="1:16" ht="27" customHeight="1" x14ac:dyDescent="0.25">
      <c r="A28" s="99">
        <v>26</v>
      </c>
      <c r="B28" s="100" t="s">
        <v>68</v>
      </c>
      <c r="C28" s="101">
        <v>9330</v>
      </c>
      <c r="D28" s="101">
        <v>0</v>
      </c>
      <c r="E28" s="101">
        <v>0</v>
      </c>
      <c r="F28" s="101">
        <v>0</v>
      </c>
      <c r="G28" s="101">
        <v>0</v>
      </c>
      <c r="H28" s="101">
        <v>6400</v>
      </c>
      <c r="I28" s="101">
        <f t="shared" si="0"/>
        <v>15730</v>
      </c>
      <c r="J28" s="101"/>
      <c r="K28" s="101"/>
      <c r="L28" s="100"/>
      <c r="M28" s="100"/>
      <c r="N28" s="108" t="s">
        <v>85</v>
      </c>
      <c r="O28" s="90"/>
      <c r="P28" s="90"/>
    </row>
    <row r="29" spans="1:16" ht="37.9" customHeight="1" thickBot="1" x14ac:dyDescent="0.3">
      <c r="A29" s="102"/>
      <c r="B29" s="103" t="s">
        <v>1</v>
      </c>
      <c r="C29" s="103">
        <f t="shared" ref="C29" si="1">SUM(C3:C27)</f>
        <v>297699</v>
      </c>
      <c r="D29" s="103">
        <f t="shared" ref="D29" si="2">SUM(D3:D28)</f>
        <v>29238</v>
      </c>
      <c r="E29" s="103">
        <f t="shared" ref="E29:H29" si="3">SUM(E3:E28)</f>
        <v>54000</v>
      </c>
      <c r="F29" s="103">
        <f t="shared" si="3"/>
        <v>3551</v>
      </c>
      <c r="G29" s="103">
        <f t="shared" si="3"/>
        <v>6600</v>
      </c>
      <c r="H29" s="103">
        <f t="shared" si="3"/>
        <v>246480</v>
      </c>
      <c r="I29" s="103">
        <f>SUM(I3:I28)</f>
        <v>646898</v>
      </c>
      <c r="J29" s="103"/>
      <c r="K29" s="104">
        <f>SUM(K3:K28)</f>
        <v>123951</v>
      </c>
      <c r="L29" s="103"/>
      <c r="M29" s="103"/>
      <c r="N29" s="109"/>
      <c r="O29" s="68"/>
      <c r="P29" s="68"/>
    </row>
    <row r="30" spans="1:16" ht="25.9" customHeight="1" x14ac:dyDescent="0.25"/>
    <row r="31" spans="1:16" ht="34.15" customHeight="1" x14ac:dyDescent="0.25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</row>
  </sheetData>
  <mergeCells count="2">
    <mergeCell ref="A31:P31"/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4D428-CB07-47DD-A246-599876C7AA4D}">
  <dimension ref="A1:R31"/>
  <sheetViews>
    <sheetView workbookViewId="0">
      <selection activeCell="G15" sqref="G15"/>
    </sheetView>
  </sheetViews>
  <sheetFormatPr defaultColWidth="8.875" defaultRowHeight="16.5" x14ac:dyDescent="0.25"/>
  <cols>
    <col min="1" max="1" width="5.875" style="25" customWidth="1"/>
    <col min="2" max="2" width="23.625" style="25" customWidth="1"/>
    <col min="3" max="8" width="11.75" style="25" customWidth="1"/>
    <col min="9" max="9" width="14.5" style="25" customWidth="1"/>
    <col min="10" max="11" width="11.75" style="25" customWidth="1"/>
    <col min="12" max="12" width="24.75" style="25" customWidth="1"/>
    <col min="13" max="13" width="15.375" style="25" customWidth="1"/>
    <col min="14" max="16" width="15.125" style="25" customWidth="1"/>
    <col min="17" max="17" width="17.625" style="51" customWidth="1"/>
    <col min="18" max="18" width="22.5" style="25" customWidth="1"/>
    <col min="19" max="16384" width="8.875" style="25"/>
  </cols>
  <sheetData>
    <row r="1" spans="1:18" ht="49.15" customHeight="1" thickBot="1" x14ac:dyDescent="0.3">
      <c r="A1" s="123" t="s">
        <v>71</v>
      </c>
      <c r="B1" s="124"/>
      <c r="C1" s="124"/>
      <c r="D1" s="124"/>
      <c r="E1" s="124"/>
      <c r="F1" s="124"/>
      <c r="G1" s="124"/>
      <c r="H1" s="124"/>
      <c r="I1" s="124"/>
      <c r="J1" s="67"/>
      <c r="K1" s="125" t="s">
        <v>72</v>
      </c>
      <c r="L1" s="126"/>
      <c r="M1" s="126"/>
      <c r="N1" s="126"/>
      <c r="O1" s="126"/>
      <c r="P1" s="126"/>
      <c r="Q1" s="126"/>
    </row>
    <row r="2" spans="1:18" s="51" customFormat="1" ht="36" customHeight="1" thickTop="1" x14ac:dyDescent="0.25">
      <c r="A2" s="77" t="s">
        <v>2</v>
      </c>
      <c r="B2" s="78" t="s">
        <v>74</v>
      </c>
      <c r="C2" s="79" t="s">
        <v>3</v>
      </c>
      <c r="D2" s="79" t="s">
        <v>4</v>
      </c>
      <c r="E2" s="79" t="s">
        <v>6</v>
      </c>
      <c r="F2" s="79" t="s">
        <v>7</v>
      </c>
      <c r="G2" s="79" t="s">
        <v>8</v>
      </c>
      <c r="H2" s="79" t="s">
        <v>9</v>
      </c>
      <c r="I2" s="80" t="s">
        <v>1</v>
      </c>
      <c r="J2" s="81"/>
      <c r="K2" s="82" t="s">
        <v>2</v>
      </c>
      <c r="L2" s="83" t="s">
        <v>75</v>
      </c>
      <c r="M2" s="84" t="s">
        <v>0</v>
      </c>
      <c r="N2" s="84" t="s">
        <v>5</v>
      </c>
      <c r="O2" s="84" t="s">
        <v>30</v>
      </c>
      <c r="P2" s="84" t="s">
        <v>31</v>
      </c>
      <c r="Q2" s="69" t="s">
        <v>1</v>
      </c>
      <c r="R2" s="51" t="s">
        <v>73</v>
      </c>
    </row>
    <row r="3" spans="1:18" ht="30" customHeight="1" x14ac:dyDescent="0.25">
      <c r="A3" s="63">
        <v>1</v>
      </c>
      <c r="B3" s="27" t="s">
        <v>39</v>
      </c>
      <c r="C3" s="28">
        <v>17080</v>
      </c>
      <c r="D3" s="28">
        <v>13290</v>
      </c>
      <c r="E3" s="28">
        <v>0</v>
      </c>
      <c r="F3" s="28">
        <v>0</v>
      </c>
      <c r="G3" s="28">
        <v>0</v>
      </c>
      <c r="H3" s="28">
        <v>17600</v>
      </c>
      <c r="I3" s="64">
        <f>SUM(C3:H3)</f>
        <v>47970</v>
      </c>
      <c r="K3" s="70">
        <v>1</v>
      </c>
      <c r="L3" s="27" t="s">
        <v>39</v>
      </c>
      <c r="M3" s="27">
        <v>176000</v>
      </c>
      <c r="N3" s="27">
        <v>0</v>
      </c>
      <c r="O3" s="27">
        <v>6720</v>
      </c>
      <c r="P3" s="27">
        <v>0</v>
      </c>
      <c r="Q3" s="71">
        <f>SUM(M3:P3)</f>
        <v>182720</v>
      </c>
      <c r="R3" s="25">
        <f>I3+Q3</f>
        <v>230690</v>
      </c>
    </row>
    <row r="4" spans="1:18" ht="25.9" customHeight="1" x14ac:dyDescent="0.25">
      <c r="A4" s="63">
        <v>2</v>
      </c>
      <c r="B4" s="27" t="s">
        <v>40</v>
      </c>
      <c r="C4" s="28">
        <v>9620</v>
      </c>
      <c r="D4" s="28">
        <v>0</v>
      </c>
      <c r="E4" s="28">
        <v>0</v>
      </c>
      <c r="F4" s="28">
        <v>0</v>
      </c>
      <c r="G4" s="28">
        <v>0</v>
      </c>
      <c r="H4" s="28">
        <v>4800</v>
      </c>
      <c r="I4" s="64">
        <f t="shared" ref="I4:I28" si="0">SUM(C4:H4)</f>
        <v>14420</v>
      </c>
      <c r="K4" s="70">
        <v>2</v>
      </c>
      <c r="L4" s="27" t="s">
        <v>40</v>
      </c>
      <c r="M4" s="27">
        <v>48000</v>
      </c>
      <c r="N4" s="37">
        <v>1013</v>
      </c>
      <c r="O4" s="27">
        <v>4480</v>
      </c>
      <c r="P4" s="27">
        <v>0</v>
      </c>
      <c r="Q4" s="71">
        <f t="shared" ref="Q4:Q28" si="1">SUM(M4:P4)</f>
        <v>53493</v>
      </c>
      <c r="R4" s="25">
        <f t="shared" ref="R4:R28" si="2">I4+Q4</f>
        <v>67913</v>
      </c>
    </row>
    <row r="5" spans="1:18" ht="28.15" customHeight="1" x14ac:dyDescent="0.25">
      <c r="A5" s="63">
        <v>3</v>
      </c>
      <c r="B5" s="27" t="s">
        <v>41</v>
      </c>
      <c r="C5" s="38">
        <v>9450</v>
      </c>
      <c r="D5" s="28">
        <v>0</v>
      </c>
      <c r="E5" s="28">
        <v>0</v>
      </c>
      <c r="F5" s="28">
        <v>0</v>
      </c>
      <c r="G5" s="28">
        <v>0</v>
      </c>
      <c r="H5" s="28">
        <v>8160</v>
      </c>
      <c r="I5" s="64">
        <f t="shared" si="0"/>
        <v>17610</v>
      </c>
      <c r="K5" s="70">
        <v>3</v>
      </c>
      <c r="L5" s="27" t="s">
        <v>41</v>
      </c>
      <c r="M5" s="27">
        <v>81600</v>
      </c>
      <c r="N5" s="27">
        <v>1722</v>
      </c>
      <c r="O5" s="27">
        <v>10064</v>
      </c>
      <c r="P5" s="27">
        <v>27200</v>
      </c>
      <c r="Q5" s="71">
        <f t="shared" si="1"/>
        <v>120586</v>
      </c>
      <c r="R5" s="25">
        <f t="shared" si="2"/>
        <v>138196</v>
      </c>
    </row>
    <row r="6" spans="1:18" ht="27" customHeight="1" x14ac:dyDescent="0.25">
      <c r="A6" s="63">
        <v>4</v>
      </c>
      <c r="B6" s="27" t="s">
        <v>42</v>
      </c>
      <c r="C6" s="28">
        <v>9670</v>
      </c>
      <c r="D6" s="28">
        <v>0</v>
      </c>
      <c r="E6" s="28">
        <v>0</v>
      </c>
      <c r="F6" s="28">
        <v>0</v>
      </c>
      <c r="G6" s="28">
        <v>0</v>
      </c>
      <c r="H6" s="28">
        <v>3200</v>
      </c>
      <c r="I6" s="64">
        <f t="shared" si="0"/>
        <v>12870</v>
      </c>
      <c r="K6" s="70">
        <v>4</v>
      </c>
      <c r="L6" s="27" t="s">
        <v>42</v>
      </c>
      <c r="M6" s="27">
        <v>32000</v>
      </c>
      <c r="N6" s="37">
        <v>676</v>
      </c>
      <c r="O6" s="27">
        <v>2240</v>
      </c>
      <c r="P6" s="27">
        <v>13760</v>
      </c>
      <c r="Q6" s="71">
        <f t="shared" si="1"/>
        <v>48676</v>
      </c>
      <c r="R6" s="25">
        <f t="shared" si="2"/>
        <v>61546</v>
      </c>
    </row>
    <row r="7" spans="1:18" ht="25.15" customHeight="1" x14ac:dyDescent="0.25">
      <c r="A7" s="63">
        <v>5</v>
      </c>
      <c r="B7" s="27" t="s">
        <v>44</v>
      </c>
      <c r="C7" s="28">
        <v>9330</v>
      </c>
      <c r="D7" s="28">
        <v>0</v>
      </c>
      <c r="E7" s="28">
        <v>0</v>
      </c>
      <c r="F7" s="28">
        <v>0</v>
      </c>
      <c r="G7" s="28">
        <v>0</v>
      </c>
      <c r="H7" s="28">
        <v>6400</v>
      </c>
      <c r="I7" s="64">
        <f t="shared" si="0"/>
        <v>15730</v>
      </c>
      <c r="K7" s="70">
        <v>5</v>
      </c>
      <c r="L7" s="27" t="s">
        <v>44</v>
      </c>
      <c r="M7" s="27">
        <v>64000</v>
      </c>
      <c r="N7" s="27">
        <v>1351</v>
      </c>
      <c r="O7" s="27">
        <v>2240</v>
      </c>
      <c r="P7" s="27">
        <v>10400</v>
      </c>
      <c r="Q7" s="71">
        <f t="shared" si="1"/>
        <v>77991</v>
      </c>
      <c r="R7" s="25">
        <f t="shared" si="2"/>
        <v>93721</v>
      </c>
    </row>
    <row r="8" spans="1:18" ht="23.45" customHeight="1" x14ac:dyDescent="0.25">
      <c r="A8" s="63">
        <v>6</v>
      </c>
      <c r="B8" s="27" t="s">
        <v>45</v>
      </c>
      <c r="C8" s="28">
        <v>9320</v>
      </c>
      <c r="D8" s="28">
        <v>0</v>
      </c>
      <c r="E8" s="28">
        <v>0</v>
      </c>
      <c r="F8" s="28">
        <v>0</v>
      </c>
      <c r="G8" s="28">
        <v>0</v>
      </c>
      <c r="H8" s="28">
        <v>9600</v>
      </c>
      <c r="I8" s="64">
        <f t="shared" si="0"/>
        <v>18920</v>
      </c>
      <c r="K8" s="70">
        <v>6</v>
      </c>
      <c r="L8" s="27" t="s">
        <v>45</v>
      </c>
      <c r="M8" s="27">
        <v>96000</v>
      </c>
      <c r="N8" s="27">
        <v>2026</v>
      </c>
      <c r="O8" s="27">
        <v>3600</v>
      </c>
      <c r="P8" s="27">
        <v>14400</v>
      </c>
      <c r="Q8" s="71">
        <f t="shared" si="1"/>
        <v>116026</v>
      </c>
      <c r="R8" s="25">
        <f t="shared" si="2"/>
        <v>134946</v>
      </c>
    </row>
    <row r="9" spans="1:18" s="43" customFormat="1" ht="28.9" customHeight="1" x14ac:dyDescent="0.25">
      <c r="A9" s="65">
        <v>7</v>
      </c>
      <c r="B9" s="40" t="s">
        <v>46</v>
      </c>
      <c r="C9" s="38">
        <v>9330</v>
      </c>
      <c r="D9" s="41">
        <v>0</v>
      </c>
      <c r="E9" s="41">
        <v>0</v>
      </c>
      <c r="F9" s="41">
        <v>0</v>
      </c>
      <c r="G9" s="41">
        <v>0</v>
      </c>
      <c r="H9" s="41">
        <v>9600</v>
      </c>
      <c r="I9" s="64">
        <f t="shared" si="0"/>
        <v>18930</v>
      </c>
      <c r="K9" s="72">
        <v>7</v>
      </c>
      <c r="L9" s="40" t="s">
        <v>46</v>
      </c>
      <c r="M9" s="40">
        <v>96000</v>
      </c>
      <c r="N9" s="40">
        <v>2026</v>
      </c>
      <c r="O9" s="40">
        <v>8640</v>
      </c>
      <c r="P9" s="40">
        <v>0</v>
      </c>
      <c r="Q9" s="71">
        <f t="shared" si="1"/>
        <v>106666</v>
      </c>
      <c r="R9" s="25">
        <f t="shared" si="2"/>
        <v>125596</v>
      </c>
    </row>
    <row r="10" spans="1:18" ht="26.45" customHeight="1" x14ac:dyDescent="0.25">
      <c r="A10" s="63">
        <v>8</v>
      </c>
      <c r="B10" s="27" t="s">
        <v>47</v>
      </c>
      <c r="C10" s="28">
        <v>9630</v>
      </c>
      <c r="D10" s="28">
        <v>0</v>
      </c>
      <c r="E10" s="28">
        <v>20000</v>
      </c>
      <c r="F10" s="28">
        <v>1711</v>
      </c>
      <c r="G10" s="28">
        <v>2000</v>
      </c>
      <c r="H10" s="28">
        <v>13920</v>
      </c>
      <c r="I10" s="64">
        <f t="shared" si="0"/>
        <v>47261</v>
      </c>
      <c r="K10" s="70">
        <v>8</v>
      </c>
      <c r="L10" s="27" t="s">
        <v>47</v>
      </c>
      <c r="M10" s="27">
        <v>139200</v>
      </c>
      <c r="N10" s="27">
        <v>2938</v>
      </c>
      <c r="O10" s="27">
        <v>4088</v>
      </c>
      <c r="P10" s="27">
        <v>21900</v>
      </c>
      <c r="Q10" s="71">
        <f t="shared" si="1"/>
        <v>168126</v>
      </c>
      <c r="R10" s="25">
        <f t="shared" si="2"/>
        <v>215387</v>
      </c>
    </row>
    <row r="11" spans="1:18" ht="26.45" customHeight="1" x14ac:dyDescent="0.25">
      <c r="A11" s="63">
        <v>9</v>
      </c>
      <c r="B11" s="27" t="s">
        <v>48</v>
      </c>
      <c r="C11" s="28">
        <v>8850</v>
      </c>
      <c r="D11" s="28">
        <v>0</v>
      </c>
      <c r="E11" s="28">
        <v>0</v>
      </c>
      <c r="F11" s="28">
        <v>0</v>
      </c>
      <c r="G11" s="28">
        <v>0</v>
      </c>
      <c r="H11" s="28">
        <v>4800</v>
      </c>
      <c r="I11" s="64">
        <f t="shared" si="0"/>
        <v>13650</v>
      </c>
      <c r="K11" s="70">
        <v>9</v>
      </c>
      <c r="L11" s="27" t="s">
        <v>48</v>
      </c>
      <c r="M11" s="27">
        <v>48000</v>
      </c>
      <c r="N11" s="27">
        <v>1013</v>
      </c>
      <c r="O11" s="27">
        <v>2960</v>
      </c>
      <c r="P11" s="27">
        <v>8000</v>
      </c>
      <c r="Q11" s="71">
        <f t="shared" si="1"/>
        <v>59973</v>
      </c>
      <c r="R11" s="25">
        <f t="shared" si="2"/>
        <v>73623</v>
      </c>
    </row>
    <row r="12" spans="1:18" ht="27" customHeight="1" x14ac:dyDescent="0.25">
      <c r="A12" s="63">
        <v>10</v>
      </c>
      <c r="B12" s="27" t="s">
        <v>49</v>
      </c>
      <c r="C12" s="28">
        <v>8850</v>
      </c>
      <c r="D12" s="28">
        <v>0</v>
      </c>
      <c r="E12" s="28">
        <v>0</v>
      </c>
      <c r="F12" s="28">
        <v>0</v>
      </c>
      <c r="G12" s="28">
        <v>0</v>
      </c>
      <c r="H12" s="28">
        <v>7200</v>
      </c>
      <c r="I12" s="64">
        <f t="shared" si="0"/>
        <v>16050</v>
      </c>
      <c r="K12" s="70">
        <v>10</v>
      </c>
      <c r="L12" s="27" t="s">
        <v>49</v>
      </c>
      <c r="M12" s="27">
        <v>72000</v>
      </c>
      <c r="N12" s="27">
        <v>1519</v>
      </c>
      <c r="O12" s="27">
        <v>8280</v>
      </c>
      <c r="P12" s="27">
        <v>0</v>
      </c>
      <c r="Q12" s="71">
        <f t="shared" si="1"/>
        <v>81799</v>
      </c>
      <c r="R12" s="25">
        <f t="shared" si="2"/>
        <v>97849</v>
      </c>
    </row>
    <row r="13" spans="1:18" ht="27" customHeight="1" x14ac:dyDescent="0.25">
      <c r="A13" s="63">
        <v>11</v>
      </c>
      <c r="B13" s="27" t="s">
        <v>50</v>
      </c>
      <c r="C13" s="41">
        <v>17950</v>
      </c>
      <c r="D13" s="28">
        <v>0</v>
      </c>
      <c r="E13" s="28">
        <v>0</v>
      </c>
      <c r="F13" s="28">
        <v>0</v>
      </c>
      <c r="G13" s="28">
        <v>0</v>
      </c>
      <c r="H13" s="28">
        <v>20800</v>
      </c>
      <c r="I13" s="64">
        <f t="shared" si="0"/>
        <v>38750</v>
      </c>
      <c r="K13" s="70">
        <v>11</v>
      </c>
      <c r="L13" s="27" t="s">
        <v>50</v>
      </c>
      <c r="M13" s="27">
        <v>208000</v>
      </c>
      <c r="N13" s="27">
        <v>4389</v>
      </c>
      <c r="O13" s="27">
        <v>10080</v>
      </c>
      <c r="P13" s="27">
        <v>32400</v>
      </c>
      <c r="Q13" s="71">
        <f t="shared" si="1"/>
        <v>254869</v>
      </c>
      <c r="R13" s="25">
        <f t="shared" si="2"/>
        <v>293619</v>
      </c>
    </row>
    <row r="14" spans="1:18" ht="27" customHeight="1" x14ac:dyDescent="0.25">
      <c r="A14" s="63">
        <v>12</v>
      </c>
      <c r="B14" s="27" t="s">
        <v>51</v>
      </c>
      <c r="C14" s="41">
        <v>9660</v>
      </c>
      <c r="D14" s="28">
        <v>0</v>
      </c>
      <c r="E14" s="28">
        <v>0</v>
      </c>
      <c r="F14" s="28">
        <v>0</v>
      </c>
      <c r="G14" s="28">
        <v>0</v>
      </c>
      <c r="H14" s="28">
        <v>5120</v>
      </c>
      <c r="I14" s="64">
        <f t="shared" si="0"/>
        <v>14780</v>
      </c>
      <c r="K14" s="70">
        <v>12</v>
      </c>
      <c r="L14" s="27" t="s">
        <v>51</v>
      </c>
      <c r="M14" s="27">
        <v>51200</v>
      </c>
      <c r="N14" s="27">
        <v>1081</v>
      </c>
      <c r="O14" s="27">
        <v>12800</v>
      </c>
      <c r="P14" s="27">
        <v>12800</v>
      </c>
      <c r="Q14" s="71">
        <f t="shared" si="1"/>
        <v>77881</v>
      </c>
      <c r="R14" s="25">
        <f t="shared" si="2"/>
        <v>92661</v>
      </c>
    </row>
    <row r="15" spans="1:18" ht="27" customHeight="1" x14ac:dyDescent="0.25">
      <c r="A15" s="63">
        <v>13</v>
      </c>
      <c r="B15" s="27" t="s">
        <v>52</v>
      </c>
      <c r="C15" s="28">
        <v>11880</v>
      </c>
      <c r="D15" s="28">
        <v>0</v>
      </c>
      <c r="E15" s="28">
        <v>0</v>
      </c>
      <c r="F15" s="28">
        <v>0</v>
      </c>
      <c r="G15" s="28">
        <v>0</v>
      </c>
      <c r="H15" s="28">
        <v>12800</v>
      </c>
      <c r="I15" s="64">
        <f t="shared" si="0"/>
        <v>24680</v>
      </c>
      <c r="K15" s="70">
        <v>13</v>
      </c>
      <c r="L15" s="27" t="s">
        <v>52</v>
      </c>
      <c r="M15" s="27">
        <v>128000</v>
      </c>
      <c r="N15" s="27">
        <v>2701</v>
      </c>
      <c r="O15" s="27">
        <v>4480</v>
      </c>
      <c r="P15" s="27">
        <v>32000</v>
      </c>
      <c r="Q15" s="71">
        <f t="shared" si="1"/>
        <v>167181</v>
      </c>
      <c r="R15" s="25">
        <f t="shared" si="2"/>
        <v>191861</v>
      </c>
    </row>
    <row r="16" spans="1:18" ht="27" customHeight="1" x14ac:dyDescent="0.25">
      <c r="A16" s="63">
        <v>14</v>
      </c>
      <c r="B16" s="27" t="s">
        <v>53</v>
      </c>
      <c r="C16" s="28">
        <v>9330</v>
      </c>
      <c r="D16" s="28">
        <v>0</v>
      </c>
      <c r="E16" s="28">
        <v>0</v>
      </c>
      <c r="F16" s="28">
        <v>0</v>
      </c>
      <c r="G16" s="28">
        <v>0</v>
      </c>
      <c r="H16" s="28">
        <v>11200</v>
      </c>
      <c r="I16" s="64">
        <f t="shared" si="0"/>
        <v>20530</v>
      </c>
      <c r="K16" s="70">
        <v>14</v>
      </c>
      <c r="L16" s="27" t="s">
        <v>53</v>
      </c>
      <c r="M16" s="27">
        <v>112000</v>
      </c>
      <c r="N16" s="27">
        <v>2363</v>
      </c>
      <c r="O16" s="27">
        <v>1760</v>
      </c>
      <c r="P16" s="27">
        <v>0</v>
      </c>
      <c r="Q16" s="71">
        <f t="shared" si="1"/>
        <v>116123</v>
      </c>
      <c r="R16" s="25">
        <f t="shared" si="2"/>
        <v>136653</v>
      </c>
    </row>
    <row r="17" spans="1:18" ht="27" customHeight="1" x14ac:dyDescent="0.25">
      <c r="A17" s="63">
        <v>15</v>
      </c>
      <c r="B17" s="27" t="s">
        <v>54</v>
      </c>
      <c r="C17" s="28">
        <v>9330</v>
      </c>
      <c r="D17" s="28">
        <v>0</v>
      </c>
      <c r="E17" s="28">
        <v>0</v>
      </c>
      <c r="F17" s="28">
        <v>0</v>
      </c>
      <c r="G17" s="28">
        <v>0</v>
      </c>
      <c r="H17" s="28">
        <v>6400</v>
      </c>
      <c r="I17" s="64">
        <f t="shared" si="0"/>
        <v>15730</v>
      </c>
      <c r="K17" s="70">
        <v>15</v>
      </c>
      <c r="L17" s="27" t="s">
        <v>54</v>
      </c>
      <c r="M17" s="27">
        <v>64000</v>
      </c>
      <c r="N17" s="27">
        <v>1350</v>
      </c>
      <c r="O17" s="27">
        <v>8960</v>
      </c>
      <c r="P17" s="27">
        <v>0</v>
      </c>
      <c r="Q17" s="71">
        <f t="shared" si="1"/>
        <v>74310</v>
      </c>
      <c r="R17" s="25">
        <f t="shared" si="2"/>
        <v>90040</v>
      </c>
    </row>
    <row r="18" spans="1:18" ht="27" customHeight="1" x14ac:dyDescent="0.25">
      <c r="A18" s="63">
        <v>16</v>
      </c>
      <c r="B18" s="27" t="s">
        <v>55</v>
      </c>
      <c r="C18" s="28">
        <v>12648</v>
      </c>
      <c r="D18" s="28">
        <v>0</v>
      </c>
      <c r="E18" s="28">
        <v>20000</v>
      </c>
      <c r="F18" s="28">
        <v>840</v>
      </c>
      <c r="G18" s="28">
        <v>3200</v>
      </c>
      <c r="H18" s="28">
        <v>9920</v>
      </c>
      <c r="I18" s="64">
        <f t="shared" si="0"/>
        <v>46608</v>
      </c>
      <c r="K18" s="70">
        <v>16</v>
      </c>
      <c r="L18" s="27" t="s">
        <v>55</v>
      </c>
      <c r="M18" s="27">
        <v>134400</v>
      </c>
      <c r="N18" s="27">
        <v>2836</v>
      </c>
      <c r="O18" s="27">
        <v>33600</v>
      </c>
      <c r="P18" s="27">
        <v>33600</v>
      </c>
      <c r="Q18" s="71">
        <f t="shared" si="1"/>
        <v>204436</v>
      </c>
      <c r="R18" s="25">
        <f t="shared" si="2"/>
        <v>251044</v>
      </c>
    </row>
    <row r="19" spans="1:18" ht="27" customHeight="1" x14ac:dyDescent="0.25">
      <c r="A19" s="63">
        <v>17</v>
      </c>
      <c r="B19" s="27" t="s">
        <v>56</v>
      </c>
      <c r="C19" s="28">
        <v>11196</v>
      </c>
      <c r="D19" s="28">
        <v>0</v>
      </c>
      <c r="E19" s="28">
        <v>0</v>
      </c>
      <c r="F19" s="28">
        <v>0</v>
      </c>
      <c r="G19" s="28">
        <v>0</v>
      </c>
      <c r="H19" s="28">
        <v>8000</v>
      </c>
      <c r="I19" s="64">
        <f t="shared" si="0"/>
        <v>19196</v>
      </c>
      <c r="K19" s="70">
        <v>17</v>
      </c>
      <c r="L19" s="27" t="s">
        <v>56</v>
      </c>
      <c r="M19" s="27">
        <v>80000</v>
      </c>
      <c r="N19" s="27">
        <v>1688</v>
      </c>
      <c r="O19" s="27">
        <v>40000</v>
      </c>
      <c r="P19" s="27">
        <v>0</v>
      </c>
      <c r="Q19" s="71">
        <f t="shared" si="1"/>
        <v>121688</v>
      </c>
      <c r="R19" s="25">
        <f t="shared" si="2"/>
        <v>140884</v>
      </c>
    </row>
    <row r="20" spans="1:18" ht="27" customHeight="1" x14ac:dyDescent="0.25">
      <c r="A20" s="63">
        <v>18</v>
      </c>
      <c r="B20" s="27" t="s">
        <v>60</v>
      </c>
      <c r="C20" s="28">
        <v>9330</v>
      </c>
      <c r="D20" s="28">
        <v>0</v>
      </c>
      <c r="E20" s="28">
        <v>0</v>
      </c>
      <c r="F20" s="28">
        <v>0</v>
      </c>
      <c r="G20" s="28">
        <v>0</v>
      </c>
      <c r="H20" s="28">
        <v>1600</v>
      </c>
      <c r="I20" s="64">
        <f t="shared" si="0"/>
        <v>10930</v>
      </c>
      <c r="K20" s="70">
        <v>18</v>
      </c>
      <c r="L20" s="27" t="s">
        <v>60</v>
      </c>
      <c r="M20" s="27">
        <v>16000</v>
      </c>
      <c r="N20" s="27">
        <v>338</v>
      </c>
      <c r="O20" s="27">
        <v>4000</v>
      </c>
      <c r="P20" s="27">
        <v>4000</v>
      </c>
      <c r="Q20" s="71">
        <f t="shared" si="1"/>
        <v>24338</v>
      </c>
      <c r="R20" s="25">
        <f t="shared" si="2"/>
        <v>35268</v>
      </c>
    </row>
    <row r="21" spans="1:18" ht="27" customHeight="1" x14ac:dyDescent="0.25">
      <c r="A21" s="63">
        <v>19</v>
      </c>
      <c r="B21" s="27" t="s">
        <v>61</v>
      </c>
      <c r="C21" s="28">
        <v>8850</v>
      </c>
      <c r="D21" s="28">
        <v>0</v>
      </c>
      <c r="E21" s="28">
        <v>0</v>
      </c>
      <c r="F21" s="28">
        <v>0</v>
      </c>
      <c r="G21" s="28">
        <v>0</v>
      </c>
      <c r="H21" s="28">
        <v>7200</v>
      </c>
      <c r="I21" s="64">
        <f t="shared" si="0"/>
        <v>16050</v>
      </c>
      <c r="K21" s="70">
        <v>19</v>
      </c>
      <c r="L21" s="27" t="s">
        <v>61</v>
      </c>
      <c r="M21" s="27">
        <v>72000</v>
      </c>
      <c r="N21" s="27">
        <v>1520</v>
      </c>
      <c r="O21" s="27">
        <v>11640</v>
      </c>
      <c r="P21" s="27">
        <v>24000</v>
      </c>
      <c r="Q21" s="71">
        <f t="shared" si="1"/>
        <v>109160</v>
      </c>
      <c r="R21" s="25">
        <f t="shared" si="2"/>
        <v>125210</v>
      </c>
    </row>
    <row r="22" spans="1:18" ht="27" customHeight="1" x14ac:dyDescent="0.25">
      <c r="A22" s="63">
        <v>20</v>
      </c>
      <c r="B22" s="27" t="s">
        <v>62</v>
      </c>
      <c r="C22" s="28">
        <v>9630</v>
      </c>
      <c r="D22" s="28">
        <v>0</v>
      </c>
      <c r="E22" s="28">
        <v>0</v>
      </c>
      <c r="F22" s="28">
        <v>0</v>
      </c>
      <c r="G22" s="28">
        <v>0</v>
      </c>
      <c r="H22" s="28">
        <v>3200</v>
      </c>
      <c r="I22" s="64">
        <f t="shared" si="0"/>
        <v>12830</v>
      </c>
      <c r="K22" s="70">
        <v>20</v>
      </c>
      <c r="L22" s="27" t="s">
        <v>62</v>
      </c>
      <c r="M22" s="27">
        <v>32000</v>
      </c>
      <c r="N22" s="44">
        <v>673</v>
      </c>
      <c r="O22" s="27">
        <v>5520</v>
      </c>
      <c r="P22" s="27">
        <v>12000</v>
      </c>
      <c r="Q22" s="71">
        <f t="shared" si="1"/>
        <v>50193</v>
      </c>
      <c r="R22" s="25">
        <f t="shared" si="2"/>
        <v>63023</v>
      </c>
    </row>
    <row r="23" spans="1:18" ht="27" customHeight="1" x14ac:dyDescent="0.25">
      <c r="A23" s="63">
        <v>21</v>
      </c>
      <c r="B23" s="27" t="s">
        <v>63</v>
      </c>
      <c r="C23" s="28">
        <v>25704</v>
      </c>
      <c r="D23" s="28">
        <v>15948</v>
      </c>
      <c r="E23" s="28">
        <v>10000</v>
      </c>
      <c r="F23" s="28">
        <v>1000</v>
      </c>
      <c r="G23" s="28">
        <v>1000</v>
      </c>
      <c r="H23" s="28">
        <v>25600</v>
      </c>
      <c r="I23" s="64">
        <f t="shared" si="0"/>
        <v>79252</v>
      </c>
      <c r="K23" s="70">
        <v>21</v>
      </c>
      <c r="L23" s="27" t="s">
        <v>63</v>
      </c>
      <c r="M23" s="27">
        <v>256000</v>
      </c>
      <c r="N23" s="27">
        <v>5402</v>
      </c>
      <c r="O23" s="27">
        <v>16000</v>
      </c>
      <c r="P23" s="27">
        <v>0</v>
      </c>
      <c r="Q23" s="71">
        <f t="shared" si="1"/>
        <v>277402</v>
      </c>
      <c r="R23" s="25">
        <f t="shared" si="2"/>
        <v>356654</v>
      </c>
    </row>
    <row r="24" spans="1:18" ht="61.15" customHeight="1" x14ac:dyDescent="0.25">
      <c r="A24" s="65">
        <v>22</v>
      </c>
      <c r="B24" s="40" t="s">
        <v>64</v>
      </c>
      <c r="C24" s="41">
        <v>27684</v>
      </c>
      <c r="D24" s="41">
        <v>0</v>
      </c>
      <c r="E24" s="41">
        <v>0</v>
      </c>
      <c r="F24" s="41">
        <v>0</v>
      </c>
      <c r="G24" s="41">
        <v>0</v>
      </c>
      <c r="H24" s="41">
        <v>12960</v>
      </c>
      <c r="I24" s="85">
        <f t="shared" si="0"/>
        <v>40644</v>
      </c>
      <c r="J24" s="43"/>
      <c r="K24" s="72">
        <v>22</v>
      </c>
      <c r="L24" s="40" t="s">
        <v>64</v>
      </c>
      <c r="M24" s="40">
        <v>129600</v>
      </c>
      <c r="N24" s="40">
        <v>2735</v>
      </c>
      <c r="O24" s="40">
        <v>20592</v>
      </c>
      <c r="P24" s="40">
        <v>21600</v>
      </c>
      <c r="Q24" s="71">
        <f t="shared" si="1"/>
        <v>174527</v>
      </c>
      <c r="R24" s="25">
        <f t="shared" si="2"/>
        <v>215171</v>
      </c>
    </row>
    <row r="25" spans="1:18" ht="27" customHeight="1" x14ac:dyDescent="0.25">
      <c r="A25" s="65">
        <v>23</v>
      </c>
      <c r="B25" s="40" t="s">
        <v>65</v>
      </c>
      <c r="C25" s="41">
        <v>11990</v>
      </c>
      <c r="D25" s="41">
        <v>0</v>
      </c>
      <c r="E25" s="41">
        <v>4000</v>
      </c>
      <c r="F25" s="41">
        <v>0</v>
      </c>
      <c r="G25" s="41">
        <v>400</v>
      </c>
      <c r="H25" s="41">
        <v>12320</v>
      </c>
      <c r="I25" s="85">
        <f t="shared" si="0"/>
        <v>28710</v>
      </c>
      <c r="J25" s="43"/>
      <c r="K25" s="72">
        <v>23</v>
      </c>
      <c r="L25" s="40" t="s">
        <v>65</v>
      </c>
      <c r="M25" s="40">
        <v>123200</v>
      </c>
      <c r="N25" s="40">
        <v>2600</v>
      </c>
      <c r="O25" s="40">
        <v>5200</v>
      </c>
      <c r="P25" s="40">
        <v>55500</v>
      </c>
      <c r="Q25" s="71">
        <f t="shared" si="1"/>
        <v>186500</v>
      </c>
      <c r="R25" s="25">
        <f t="shared" si="2"/>
        <v>215210</v>
      </c>
    </row>
    <row r="26" spans="1:18" ht="27" customHeight="1" x14ac:dyDescent="0.25">
      <c r="A26" s="65">
        <v>24</v>
      </c>
      <c r="B26" s="40" t="s">
        <v>66</v>
      </c>
      <c r="C26" s="41">
        <v>12720</v>
      </c>
      <c r="D26" s="41">
        <v>0</v>
      </c>
      <c r="E26" s="41">
        <v>0</v>
      </c>
      <c r="F26" s="41">
        <v>0</v>
      </c>
      <c r="G26" s="41">
        <v>0</v>
      </c>
      <c r="H26" s="41">
        <v>11200</v>
      </c>
      <c r="I26" s="85">
        <f t="shared" si="0"/>
        <v>23920</v>
      </c>
      <c r="J26" s="43"/>
      <c r="K26" s="72">
        <v>24</v>
      </c>
      <c r="L26" s="40" t="s">
        <v>66</v>
      </c>
      <c r="M26" s="40">
        <v>112000</v>
      </c>
      <c r="N26" s="40">
        <v>2363</v>
      </c>
      <c r="O26" s="40">
        <v>7200</v>
      </c>
      <c r="P26" s="40">
        <v>0</v>
      </c>
      <c r="Q26" s="71">
        <f t="shared" si="1"/>
        <v>121563</v>
      </c>
      <c r="R26" s="25">
        <f t="shared" si="2"/>
        <v>145483</v>
      </c>
    </row>
    <row r="27" spans="1:18" ht="27" customHeight="1" x14ac:dyDescent="0.25">
      <c r="A27" s="65">
        <v>25</v>
      </c>
      <c r="B27" s="40" t="s">
        <v>67</v>
      </c>
      <c r="C27" s="41">
        <v>8667</v>
      </c>
      <c r="D27" s="41">
        <v>0</v>
      </c>
      <c r="E27" s="41">
        <v>0</v>
      </c>
      <c r="F27" s="41">
        <v>0</v>
      </c>
      <c r="G27" s="41">
        <v>0</v>
      </c>
      <c r="H27" s="41">
        <v>6480</v>
      </c>
      <c r="I27" s="85">
        <f t="shared" si="0"/>
        <v>15147</v>
      </c>
      <c r="J27" s="43"/>
      <c r="K27" s="72">
        <v>25</v>
      </c>
      <c r="L27" s="40" t="s">
        <v>67</v>
      </c>
      <c r="M27" s="40">
        <v>64800</v>
      </c>
      <c r="N27" s="40">
        <v>1367</v>
      </c>
      <c r="O27" s="40">
        <v>21600</v>
      </c>
      <c r="P27" s="40">
        <v>0</v>
      </c>
      <c r="Q27" s="71">
        <f t="shared" si="1"/>
        <v>87767</v>
      </c>
      <c r="R27" s="25">
        <f t="shared" si="2"/>
        <v>102914</v>
      </c>
    </row>
    <row r="28" spans="1:18" ht="27" customHeight="1" x14ac:dyDescent="0.25">
      <c r="A28" s="65">
        <v>26</v>
      </c>
      <c r="B28" s="40" t="s">
        <v>68</v>
      </c>
      <c r="C28" s="41">
        <v>9330</v>
      </c>
      <c r="D28" s="41">
        <v>0</v>
      </c>
      <c r="E28" s="41">
        <v>0</v>
      </c>
      <c r="F28" s="41">
        <v>0</v>
      </c>
      <c r="G28" s="41">
        <v>0</v>
      </c>
      <c r="H28" s="41">
        <v>6400</v>
      </c>
      <c r="I28" s="85">
        <f t="shared" si="0"/>
        <v>15730</v>
      </c>
      <c r="J28" s="43"/>
      <c r="K28" s="72">
        <v>26</v>
      </c>
      <c r="L28" s="40" t="s">
        <v>68</v>
      </c>
      <c r="M28" s="40">
        <v>64000</v>
      </c>
      <c r="N28" s="40">
        <v>1351</v>
      </c>
      <c r="O28" s="40">
        <v>7296</v>
      </c>
      <c r="P28" s="40">
        <v>9600</v>
      </c>
      <c r="Q28" s="71">
        <f t="shared" si="1"/>
        <v>82247</v>
      </c>
      <c r="R28" s="25">
        <f t="shared" si="2"/>
        <v>97977</v>
      </c>
    </row>
    <row r="29" spans="1:18" ht="37.9" customHeight="1" thickBot="1" x14ac:dyDescent="0.3">
      <c r="A29" s="86"/>
      <c r="B29" s="87" t="s">
        <v>1</v>
      </c>
      <c r="C29" s="87">
        <f t="shared" ref="C29" si="3">SUM(C3:C27)</f>
        <v>297699</v>
      </c>
      <c r="D29" s="87">
        <f t="shared" ref="D29:H29" si="4">SUM(D3:D28)</f>
        <v>29238</v>
      </c>
      <c r="E29" s="87">
        <f t="shared" si="4"/>
        <v>54000</v>
      </c>
      <c r="F29" s="87">
        <f t="shared" si="4"/>
        <v>3551</v>
      </c>
      <c r="G29" s="87">
        <f t="shared" si="4"/>
        <v>6600</v>
      </c>
      <c r="H29" s="87">
        <f t="shared" si="4"/>
        <v>246480</v>
      </c>
      <c r="I29" s="66">
        <f>SUM(I3:I28)</f>
        <v>646898</v>
      </c>
      <c r="J29" s="68"/>
      <c r="K29" s="73"/>
      <c r="L29" s="74" t="s">
        <v>1</v>
      </c>
      <c r="M29" s="74">
        <f t="shared" ref="M29:R29" si="5">SUM(M3:M28)</f>
        <v>2500000</v>
      </c>
      <c r="N29" s="75">
        <f t="shared" si="5"/>
        <v>49041</v>
      </c>
      <c r="O29" s="74">
        <f t="shared" si="5"/>
        <v>264040</v>
      </c>
      <c r="P29" s="74">
        <f t="shared" si="5"/>
        <v>333160</v>
      </c>
      <c r="Q29" s="76">
        <f t="shared" si="5"/>
        <v>3146241</v>
      </c>
      <c r="R29" s="25">
        <f t="shared" si="5"/>
        <v>3793139</v>
      </c>
    </row>
    <row r="30" spans="1:18" ht="25.9" customHeight="1" thickTop="1" x14ac:dyDescent="0.25"/>
    <row r="31" spans="1:18" ht="34.15" customHeight="1" x14ac:dyDescent="0.25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</row>
  </sheetData>
  <mergeCells count="3">
    <mergeCell ref="A1:I1"/>
    <mergeCell ref="K1:Q1"/>
    <mergeCell ref="A31:P3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A原送國教署請款</vt:lpstr>
      <vt:lpstr>核定表(詳表)</vt:lpstr>
      <vt:lpstr>鶴岡修正經費後核定表(學校版)</vt:lpstr>
      <vt:lpstr>學校</vt:lpstr>
      <vt:lpstr>英資中心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</dc:creator>
  <cp:lastModifiedBy>教育處-009</cp:lastModifiedBy>
  <cp:lastPrinted>2025-08-05T00:56:36Z</cp:lastPrinted>
  <dcterms:created xsi:type="dcterms:W3CDTF">2022-07-27T03:14:40Z</dcterms:created>
  <dcterms:modified xsi:type="dcterms:W3CDTF">2025-08-05T03:42:00Z</dcterms:modified>
</cp:coreProperties>
</file>