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defaultThemeVersion="124226"/>
  <mc:AlternateContent xmlns:mc="http://schemas.openxmlformats.org/markup-compatibility/2006">
    <mc:Choice Requires="x15">
      <x15ac:absPath xmlns:x15ac="http://schemas.microsoft.com/office/spreadsheetml/2010/11/ac" url="D:\003-108-114游秀卿\003-口說英語展能樂學計畫(113學年中止)\005-113學年度\005-學校成果\"/>
    </mc:Choice>
  </mc:AlternateContent>
  <xr:revisionPtr revIDLastSave="0" documentId="13_ncr:1_{63F45A88-B2AB-46CA-8BFC-D18F9D111579}" xr6:coauthVersionLast="47" xr6:coauthVersionMax="47" xr10:uidLastSave="{00000000-0000-0000-0000-000000000000}"/>
  <bookViews>
    <workbookView xWindow="-120" yWindow="-120" windowWidth="29040" windowHeight="15720" xr2:uid="{00000000-000D-0000-FFFF-FFFF00000000}"/>
  </bookViews>
  <sheets>
    <sheet name="子一核銷情形" sheetId="3" r:id="rId1"/>
    <sheet name="子二核銷情形" sheetId="4" r:id="rId2"/>
    <sheet name="子三核銷情形" sheetId="5" r:id="rId3"/>
    <sheet name="子四核銷情形" sheetId="8"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5" i="4" l="1"/>
  <c r="F6" i="4"/>
  <c r="F7" i="4"/>
  <c r="F8" i="4"/>
  <c r="F9" i="4"/>
  <c r="F10" i="4"/>
  <c r="F4" i="4"/>
  <c r="F21" i="5" l="1"/>
  <c r="F22" i="5"/>
  <c r="F23" i="5"/>
  <c r="F24" i="5"/>
  <c r="F25" i="5"/>
  <c r="F15" i="5"/>
  <c r="F16" i="5"/>
  <c r="F17" i="5"/>
  <c r="F18" i="5"/>
  <c r="F19" i="5"/>
  <c r="F20" i="5"/>
  <c r="F5" i="5"/>
  <c r="F6" i="5"/>
  <c r="F7" i="5"/>
  <c r="F8" i="5"/>
  <c r="F9" i="5"/>
  <c r="F10" i="5"/>
  <c r="F11" i="5"/>
  <c r="F12" i="5"/>
  <c r="F13" i="5"/>
  <c r="F14" i="5"/>
  <c r="F4" i="5"/>
  <c r="H15" i="3"/>
  <c r="H23" i="3"/>
  <c r="H24" i="3"/>
  <c r="H25" i="3"/>
  <c r="H26" i="3"/>
  <c r="H27" i="3"/>
  <c r="H28" i="3"/>
  <c r="H29" i="3"/>
  <c r="H30" i="3"/>
  <c r="H31" i="3"/>
  <c r="H17" i="3"/>
  <c r="H18" i="3"/>
  <c r="H19" i="3"/>
  <c r="H20" i="3"/>
  <c r="H21" i="3"/>
  <c r="H22" i="3"/>
  <c r="H16" i="3"/>
  <c r="D9" i="8"/>
  <c r="D26" i="5"/>
  <c r="F33" i="3" l="1"/>
  <c r="E9" i="8"/>
  <c r="D12" i="4"/>
  <c r="E26" i="5" l="1"/>
</calcChain>
</file>

<file path=xl/sharedStrings.xml><?xml version="1.0" encoding="utf-8"?>
<sst xmlns="http://schemas.openxmlformats.org/spreadsheetml/2006/main" count="300" uniqueCount="94">
  <si>
    <t>子計畫一、充實英語口說教學圖書(繪、讀本)計畫</t>
  </si>
  <si>
    <t>項次</t>
    <phoneticPr fontId="1" type="noConversion"/>
  </si>
  <si>
    <t>學校</t>
    <phoneticPr fontId="1" type="noConversion"/>
  </si>
  <si>
    <t>經費合計</t>
    <phoneticPr fontId="1" type="noConversion"/>
  </si>
  <si>
    <t>合計</t>
    <phoneticPr fontId="1" type="noConversion"/>
  </si>
  <si>
    <t>長橋國小</t>
    <phoneticPr fontId="1" type="noConversion"/>
  </si>
  <si>
    <t>玉里國小</t>
    <phoneticPr fontId="1" type="noConversion"/>
  </si>
  <si>
    <t>光華國小</t>
    <phoneticPr fontId="1" type="noConversion"/>
  </si>
  <si>
    <t>桌遊(套)</t>
    <phoneticPr fontId="1" type="noConversion"/>
  </si>
  <si>
    <t>富里國中</t>
    <phoneticPr fontId="1" type="noConversion"/>
  </si>
  <si>
    <t>富源國中</t>
    <phoneticPr fontId="1" type="noConversion"/>
  </si>
  <si>
    <t>子計畫二-提升教師口說英語展能樂學計畫</t>
    <phoneticPr fontId="1" type="noConversion"/>
  </si>
  <si>
    <t>計畫名稱</t>
    <phoneticPr fontId="1" type="noConversion"/>
  </si>
  <si>
    <t>核定經費</t>
    <phoneticPr fontId="1" type="noConversion"/>
  </si>
  <si>
    <t>花崗國中</t>
    <phoneticPr fontId="1" type="noConversion"/>
  </si>
  <si>
    <t>子計畫三-提升學生口說英語展能樂學計畫</t>
    <phoneticPr fontId="1" type="noConversion"/>
  </si>
  <si>
    <t>計畫名稱</t>
    <phoneticPr fontId="1" type="noConversion"/>
  </si>
  <si>
    <t>英資中心</t>
    <phoneticPr fontId="1" type="noConversion"/>
  </si>
  <si>
    <t>中城國小</t>
    <phoneticPr fontId="1" type="noConversion"/>
  </si>
  <si>
    <t>富里國小</t>
    <phoneticPr fontId="1" type="noConversion"/>
  </si>
  <si>
    <t>其他</t>
    <phoneticPr fontId="1" type="noConversion"/>
  </si>
  <si>
    <t>紅葉國小</t>
    <phoneticPr fontId="1" type="noConversion"/>
  </si>
  <si>
    <t>明禮國小</t>
    <phoneticPr fontId="1" type="noConversion"/>
  </si>
  <si>
    <t>圖書數量(冊)(含有聲書)</t>
    <phoneticPr fontId="1" type="noConversion"/>
  </si>
  <si>
    <t>明義國小</t>
    <phoneticPr fontId="1" type="noConversion"/>
  </si>
  <si>
    <t>三棧國小</t>
    <phoneticPr fontId="1" type="noConversion"/>
  </si>
  <si>
    <t>英語文課程全英授課實施計畫</t>
    <phoneticPr fontId="1" type="noConversion"/>
  </si>
  <si>
    <t>英語文教師專業社群發展計畫</t>
    <phoneticPr fontId="1" type="noConversion"/>
  </si>
  <si>
    <t>英語文教師專業社群發展計畫(跨校)</t>
    <phoneticPr fontId="1" type="noConversion"/>
  </si>
  <si>
    <t>學生英語多元展能活動計畫</t>
    <phoneticPr fontId="1" type="noConversion"/>
  </si>
  <si>
    <t>113學年度補助花蓮縣公立國民中小學辦理「2030雙語政策－提升國中小師生口說英語展能樂學計畫」</t>
    <phoneticPr fontId="1" type="noConversion"/>
  </si>
  <si>
    <t>子計畫四-提升國中小學生雙語能力計畫</t>
    <phoneticPr fontId="1" type="noConversion"/>
  </si>
  <si>
    <t>提升學生口說英語展能樂學計畫</t>
    <phoneticPr fontId="1" type="noConversion"/>
  </si>
  <si>
    <t>吉安國中</t>
    <phoneticPr fontId="1" type="noConversion"/>
  </si>
  <si>
    <t>卓清國小</t>
    <phoneticPr fontId="1" type="noConversion"/>
  </si>
  <si>
    <t>流用至子計畫二</t>
    <phoneticPr fontId="1" type="noConversion"/>
  </si>
  <si>
    <t>113學年提升國中小英語教師教學成效執行計畫</t>
    <phoneticPr fontId="1" type="noConversion"/>
  </si>
  <si>
    <t>流用經費</t>
    <phoneticPr fontId="1" type="noConversion"/>
  </si>
  <si>
    <t>子計畫一經費流入114,118元</t>
    <phoneticPr fontId="1" type="noConversion"/>
  </si>
  <si>
    <t>康樂國小</t>
    <phoneticPr fontId="1" type="noConversion"/>
  </si>
  <si>
    <t>寒暑假英語營隊活動實施計畫</t>
    <phoneticPr fontId="1" type="noConversion"/>
  </si>
  <si>
    <t>中正國小</t>
    <phoneticPr fontId="1" type="noConversion"/>
  </si>
  <si>
    <t>暑假英語營隊活動實施計畫</t>
    <phoneticPr fontId="1" type="noConversion"/>
  </si>
  <si>
    <t>林榮國小</t>
    <phoneticPr fontId="1" type="noConversion"/>
  </si>
  <si>
    <t>稻香國小</t>
    <phoneticPr fontId="1" type="noConversion"/>
  </si>
  <si>
    <t>春日國小</t>
    <phoneticPr fontId="1" type="noConversion"/>
  </si>
  <si>
    <t>鼓勵縣內國中小學生參加英語檢定考試補助及蔣計畫&amp;國小低年級Show&amp;Tell競賽實施計畫</t>
    <phoneticPr fontId="1" type="noConversion"/>
  </si>
  <si>
    <t>教育處</t>
    <phoneticPr fontId="1" type="noConversion"/>
  </si>
  <si>
    <t>花蓮縣113學年度國民中小學生參與Cool English平台競賽獎勵計畫</t>
    <phoneticPr fontId="1" type="noConversion"/>
  </si>
  <si>
    <t>萬榮國中</t>
    <phoneticPr fontId="1" type="noConversion"/>
  </si>
  <si>
    <t>南平中學</t>
    <phoneticPr fontId="1" type="noConversion"/>
  </si>
  <si>
    <t>北昌國小</t>
    <phoneticPr fontId="1" type="noConversion"/>
  </si>
  <si>
    <t>太昌國小</t>
    <phoneticPr fontId="1" type="noConversion"/>
  </si>
  <si>
    <t>壽豐國小</t>
    <phoneticPr fontId="1" type="noConversion"/>
  </si>
  <si>
    <t>宜昌國小</t>
    <phoneticPr fontId="1" type="noConversion"/>
  </si>
  <si>
    <t>西富國小</t>
    <phoneticPr fontId="1" type="noConversion"/>
  </si>
  <si>
    <t>萬榮國小</t>
    <phoneticPr fontId="1" type="noConversion"/>
  </si>
  <si>
    <t>東里國小</t>
    <phoneticPr fontId="1" type="noConversion"/>
  </si>
  <si>
    <t>北濱國小</t>
    <phoneticPr fontId="1" type="noConversion"/>
  </si>
  <si>
    <t>太平國小</t>
    <phoneticPr fontId="1" type="noConversion"/>
  </si>
  <si>
    <t>英語讀者劇場體驗營實施計畫</t>
    <phoneticPr fontId="1" type="noConversion"/>
  </si>
  <si>
    <t>樂合國小</t>
    <phoneticPr fontId="1" type="noConversion"/>
  </si>
  <si>
    <t>吉安國小</t>
    <phoneticPr fontId="1" type="noConversion"/>
  </si>
  <si>
    <t>豐山國小</t>
    <phoneticPr fontId="1" type="noConversion"/>
  </si>
  <si>
    <t>英語友愛商店實施計畫</t>
    <phoneticPr fontId="1" type="noConversion"/>
  </si>
  <si>
    <t>化仁國小</t>
    <phoneticPr fontId="1" type="noConversion"/>
  </si>
  <si>
    <t>花蓮縣113學年度口說英語展能樂學計畫-子計畫三：提升學生口說英語展能樂學計畫-學生英語多元展能活動~雙語教育繁花盛開</t>
    <phoneticPr fontId="1" type="noConversion"/>
  </si>
  <si>
    <t>本縣英資中心(鑄強國小)</t>
    <phoneticPr fontId="1" type="noConversion"/>
  </si>
  <si>
    <t>花蓮縣114年度國民中小學生參與Cool English平台競賽獎勵計畫</t>
    <phoneticPr fontId="1" type="noConversion"/>
  </si>
  <si>
    <t>鑄強國小</t>
    <phoneticPr fontId="1" type="noConversion"/>
  </si>
  <si>
    <t>114 年度學生英語字彙王競賽</t>
  </si>
  <si>
    <t>實支</t>
    <phoneticPr fontId="1" type="noConversion"/>
  </si>
  <si>
    <t>結餘</t>
    <phoneticPr fontId="1" type="noConversion"/>
  </si>
  <si>
    <t>紙本成果</t>
    <phoneticPr fontId="1" type="noConversion"/>
  </si>
  <si>
    <t>成果電子檔</t>
    <phoneticPr fontId="1" type="noConversion"/>
  </si>
  <si>
    <t>ˇ</t>
    <phoneticPr fontId="1" type="noConversion"/>
  </si>
  <si>
    <t>實支</t>
  </si>
  <si>
    <t>結餘</t>
  </si>
  <si>
    <t>紙本成果</t>
  </si>
  <si>
    <t>成果電子檔</t>
  </si>
  <si>
    <t>卓楓國小</t>
    <phoneticPr fontId="1" type="noConversion"/>
  </si>
  <si>
    <t>吳江國小</t>
    <phoneticPr fontId="1" type="noConversion"/>
  </si>
  <si>
    <t>114本縣國民中小學生參與Test My English英語自主檢測系統獎勵實施計畫</t>
    <phoneticPr fontId="1" type="noConversion"/>
  </si>
  <si>
    <t>支卓楓國小英語圖書購置</t>
    <phoneticPr fontId="1" type="noConversion"/>
  </si>
  <si>
    <t>114年花蓮縣國民小學暑期全英語夏令營實施計畫</t>
    <phoneticPr fontId="1" type="noConversion"/>
  </si>
  <si>
    <t>英語學習環境建置活動計畫</t>
    <phoneticPr fontId="1" type="noConversion"/>
  </si>
  <si>
    <t>本縣英資中心</t>
    <phoneticPr fontId="1" type="noConversion"/>
  </si>
  <si>
    <t>114年花蓮縣國民中小學營造校園雙語生活環境提高學生英語口說能力計畫</t>
    <phoneticPr fontId="1" type="noConversion"/>
  </si>
  <si>
    <t xml:space="preserve"> </t>
    <phoneticPr fontId="1" type="noConversion"/>
  </si>
  <si>
    <t>繳款書</t>
    <phoneticPr fontId="1" type="noConversion"/>
  </si>
  <si>
    <t>核銷結果</t>
    <phoneticPr fontId="1" type="noConversion"/>
  </si>
  <si>
    <t>-</t>
    <phoneticPr fontId="1" type="noConversion"/>
  </si>
  <si>
    <t>完成</t>
    <phoneticPr fontId="1" type="noConversion"/>
  </si>
  <si>
    <t>未完成</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</si>
</sst>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Red]\(#,##0\)"/>
  </numFmts>
  <fonts count="14" x14ac:knownFonts="1">
    <font>
      <sz val="12"/>
      <color theme="1"/>
      <name val="新細明體"/>
      <family val="2"/>
      <charset val="136"/>
      <scheme val="minor"/>
    </font>
    <font>
      <sz val="9"/>
      <name val="新細明體"/>
      <family val="2"/>
      <charset val="136"/>
      <scheme val="minor"/>
    </font>
    <font>
      <b/>
      <sz val="16"/>
      <color rgb="FF0D0D0D"/>
      <name val="標楷體"/>
      <family val="4"/>
      <charset val="136"/>
    </font>
    <font>
      <b/>
      <sz val="14"/>
      <color rgb="FF0D0D0D"/>
      <name val="標楷體"/>
      <family val="4"/>
      <charset val="136"/>
    </font>
    <font>
      <sz val="14"/>
      <color theme="1"/>
      <name val="標楷體"/>
      <family val="4"/>
      <charset val="136"/>
    </font>
    <font>
      <sz val="16"/>
      <color theme="1"/>
      <name val="標楷體"/>
      <family val="4"/>
      <charset val="136"/>
    </font>
    <font>
      <b/>
      <sz val="14"/>
      <color theme="1"/>
      <name val="標楷體"/>
      <family val="4"/>
      <charset val="136"/>
    </font>
    <font>
      <sz val="12"/>
      <color theme="1"/>
      <name val="標楷體"/>
      <family val="4"/>
      <charset val="136"/>
    </font>
    <font>
      <sz val="14"/>
      <color theme="1"/>
      <name val="新細明體"/>
      <family val="2"/>
      <charset val="136"/>
      <scheme val="minor"/>
    </font>
    <font>
      <sz val="12"/>
      <color rgb="FFFF0000"/>
      <name val="標楷體"/>
      <family val="4"/>
      <charset val="136"/>
    </font>
    <font>
      <sz val="12"/>
      <name val="標楷體"/>
      <family val="4"/>
      <charset val="136"/>
    </font>
    <font>
      <b/>
      <sz val="14"/>
      <color rgb="FFFF0000"/>
      <name val="標楷體"/>
      <family val="4"/>
      <charset val="136"/>
    </font>
    <font>
      <sz val="14"/>
      <name val="標楷體"/>
      <family val="4"/>
      <charset val="136"/>
    </font>
    <font>
      <b/>
      <sz val="12"/>
      <color rgb="FFFF0000"/>
      <name val="標楷體"/>
      <family val="4"/>
      <charset val="136"/>
    </font>
  </fonts>
  <fills count="4">
    <fill>
      <patternFill patternType="none"/>
    </fill>
    <fill>
      <patternFill patternType="gray125"/>
    </fill>
    <fill>
      <patternFill patternType="solid">
        <fgColor rgb="FFFFFF00"/>
        <bgColor indexed="64"/>
      </patternFill>
    </fill>
    <fill>
      <patternFill patternType="solid">
        <fgColor theme="6" tint="0.79998168889431442"/>
        <bgColor indexed="64"/>
      </patternFill>
    </fill>
  </fills>
  <borders count="14">
    <border>
      <left/>
      <right/>
      <top/>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right/>
      <top/>
      <bottom style="medium">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style="thin">
        <color auto="1"/>
      </right>
      <top style="thin">
        <color auto="1"/>
      </top>
      <bottom/>
      <diagonal/>
    </border>
  </borders>
  <cellStyleXfs count="1">
    <xf numFmtId="0" fontId="0" fillId="0" borderId="0">
      <alignment vertical="center"/>
    </xf>
  </cellStyleXfs>
  <cellXfs count="80">
    <xf numFmtId="0" fontId="0" fillId="0" borderId="0" xfId="0">
      <alignment vertical="center"/>
    </xf>
    <xf numFmtId="0" fontId="7" fillId="0" borderId="0" xfId="0" applyFont="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7" fillId="0" borderId="7" xfId="0" applyFont="1" applyBorder="1" applyAlignment="1">
      <alignment horizontal="center" vertical="center" wrapText="1"/>
    </xf>
    <xf numFmtId="0" fontId="7" fillId="0" borderId="8" xfId="0" applyFont="1" applyBorder="1" applyAlignment="1">
      <alignment horizontal="center"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2" xfId="0" applyFont="1" applyBorder="1" applyAlignment="1">
      <alignment horizontal="left" vertical="center" wrapText="1"/>
    </xf>
    <xf numFmtId="3" fontId="7" fillId="0" borderId="2" xfId="0" applyNumberFormat="1"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7" fillId="0" borderId="2" xfId="0" applyFont="1" applyBorder="1" applyAlignment="1">
      <alignment horizontal="center" vertical="center" wrapText="1"/>
    </xf>
    <xf numFmtId="0" fontId="7" fillId="0" borderId="0" xfId="0" applyFont="1" applyAlignment="1">
      <alignment horizontal="center" vertical="center" wrapText="1"/>
    </xf>
    <xf numFmtId="0" fontId="7" fillId="0" borderId="10" xfId="0" applyFont="1" applyBorder="1" applyAlignment="1">
      <alignment horizontal="center" vertical="center"/>
    </xf>
    <xf numFmtId="3" fontId="7" fillId="0" borderId="11" xfId="0" applyNumberFormat="1" applyFont="1" applyBorder="1" applyAlignment="1">
      <alignment horizontal="center" vertical="center"/>
    </xf>
    <xf numFmtId="3" fontId="7" fillId="0" borderId="11" xfId="0" applyNumberFormat="1" applyFont="1" applyBorder="1" applyAlignment="1">
      <alignment horizontal="center" vertical="center" wrapText="1"/>
    </xf>
    <xf numFmtId="0" fontId="7" fillId="0" borderId="2" xfId="0" applyFont="1" applyBorder="1" applyAlignment="1">
      <alignment horizontal="left" vertical="center"/>
    </xf>
    <xf numFmtId="0" fontId="7" fillId="0" borderId="11" xfId="0" applyFont="1" applyBorder="1" applyAlignment="1">
      <alignment horizontal="center" vertical="center"/>
    </xf>
    <xf numFmtId="0" fontId="9" fillId="0" borderId="2" xfId="0" applyFont="1" applyBorder="1" applyAlignment="1">
      <alignment horizontal="center" vertical="center"/>
    </xf>
    <xf numFmtId="176" fontId="9" fillId="0" borderId="2" xfId="0" applyNumberFormat="1" applyFont="1" applyBorder="1" applyAlignment="1">
      <alignment horizontal="center" vertical="center"/>
    </xf>
    <xf numFmtId="0" fontId="10" fillId="0" borderId="1" xfId="0" applyFont="1" applyBorder="1" applyAlignment="1">
      <alignment horizontal="center" vertical="center"/>
    </xf>
    <xf numFmtId="0" fontId="7" fillId="0" borderId="12" xfId="0" applyFont="1" applyBorder="1" applyAlignment="1">
      <alignment horizontal="center" vertical="center"/>
    </xf>
    <xf numFmtId="0" fontId="10" fillId="0" borderId="4" xfId="0" applyFont="1" applyBorder="1" applyAlignment="1">
      <alignment horizontal="center" vertical="center"/>
    </xf>
    <xf numFmtId="3" fontId="10" fillId="0" borderId="5" xfId="0" applyNumberFormat="1" applyFont="1" applyBorder="1" applyAlignment="1">
      <alignment horizontal="center" vertical="center"/>
    </xf>
    <xf numFmtId="0" fontId="10" fillId="0" borderId="5" xfId="0" applyFont="1" applyBorder="1" applyAlignment="1">
      <alignment horizontal="center" vertical="center"/>
    </xf>
    <xf numFmtId="177" fontId="4" fillId="0" borderId="0" xfId="0" applyNumberFormat="1" applyFont="1" applyAlignment="1">
      <alignment horizontal="center" vertical="center"/>
    </xf>
    <xf numFmtId="177" fontId="4" fillId="0" borderId="6" xfId="0" applyNumberFormat="1" applyFont="1" applyBorder="1" applyAlignment="1">
      <alignment horizontal="center" vertical="center"/>
    </xf>
    <xf numFmtId="177" fontId="4" fillId="0" borderId="7" xfId="0" applyNumberFormat="1" applyFont="1" applyBorder="1" applyAlignment="1">
      <alignment horizontal="center" vertical="center"/>
    </xf>
    <xf numFmtId="177" fontId="4" fillId="0" borderId="7" xfId="0" applyNumberFormat="1" applyFont="1" applyBorder="1" applyAlignment="1">
      <alignment horizontal="center" vertical="center" wrapText="1"/>
    </xf>
    <xf numFmtId="177" fontId="4" fillId="0" borderId="8" xfId="0" applyNumberFormat="1" applyFont="1" applyBorder="1" applyAlignment="1">
      <alignment horizontal="center" vertical="center"/>
    </xf>
    <xf numFmtId="177" fontId="4" fillId="0" borderId="1" xfId="0" applyNumberFormat="1" applyFont="1" applyBorder="1" applyAlignment="1">
      <alignment horizontal="center" vertical="center"/>
    </xf>
    <xf numFmtId="177" fontId="4" fillId="0" borderId="2" xfId="0" applyNumberFormat="1" applyFont="1" applyBorder="1" applyAlignment="1">
      <alignment horizontal="center" vertical="center"/>
    </xf>
    <xf numFmtId="177" fontId="4" fillId="0" borderId="3" xfId="0" applyNumberFormat="1" applyFont="1" applyBorder="1" applyAlignment="1">
      <alignment horizontal="center" vertical="center"/>
    </xf>
    <xf numFmtId="177" fontId="4" fillId="0" borderId="2" xfId="0" applyNumberFormat="1" applyFont="1" applyBorder="1" applyAlignment="1">
      <alignment horizontal="center" vertical="top" wrapText="1"/>
    </xf>
    <xf numFmtId="177" fontId="12" fillId="0" borderId="2" xfId="0" applyNumberFormat="1" applyFont="1" applyBorder="1" applyAlignment="1">
      <alignment horizontal="center" vertical="center"/>
    </xf>
    <xf numFmtId="177" fontId="11" fillId="0" borderId="2" xfId="0" applyNumberFormat="1" applyFont="1" applyBorder="1" applyAlignment="1">
      <alignment horizontal="center" vertical="center"/>
    </xf>
    <xf numFmtId="177" fontId="4" fillId="0" borderId="2" xfId="0" applyNumberFormat="1" applyFont="1" applyBorder="1" applyAlignment="1">
      <alignment horizontal="right" vertical="center"/>
    </xf>
    <xf numFmtId="177" fontId="4" fillId="0" borderId="10" xfId="0" applyNumberFormat="1" applyFont="1" applyBorder="1" applyAlignment="1">
      <alignment horizontal="center" vertical="center"/>
    </xf>
    <xf numFmtId="177" fontId="4" fillId="0" borderId="11" xfId="0" applyNumberFormat="1" applyFont="1" applyBorder="1" applyAlignment="1">
      <alignment horizontal="center" vertical="center"/>
    </xf>
    <xf numFmtId="177" fontId="6" fillId="0" borderId="11" xfId="0" applyNumberFormat="1" applyFont="1" applyBorder="1" applyAlignment="1">
      <alignment horizontal="center" vertical="center"/>
    </xf>
    <xf numFmtId="177" fontId="4" fillId="0" borderId="12" xfId="0" applyNumberFormat="1" applyFont="1" applyBorder="1" applyAlignment="1">
      <alignment horizontal="center" vertical="center"/>
    </xf>
    <xf numFmtId="177" fontId="12" fillId="2" borderId="1" xfId="0" applyNumberFormat="1" applyFont="1" applyFill="1" applyBorder="1" applyAlignment="1">
      <alignment horizontal="center" vertical="center"/>
    </xf>
    <xf numFmtId="177" fontId="12" fillId="2" borderId="2" xfId="0" applyNumberFormat="1" applyFont="1" applyFill="1" applyBorder="1" applyAlignment="1">
      <alignment horizontal="center" vertical="center"/>
    </xf>
    <xf numFmtId="177" fontId="4" fillId="2" borderId="2" xfId="0" applyNumberFormat="1" applyFont="1" applyFill="1" applyBorder="1" applyAlignment="1">
      <alignment horizontal="center" vertical="center"/>
    </xf>
    <xf numFmtId="177" fontId="12" fillId="2" borderId="3" xfId="0" applyNumberFormat="1" applyFont="1" applyFill="1" applyBorder="1" applyAlignment="1">
      <alignment horizontal="center" vertical="center"/>
    </xf>
    <xf numFmtId="0" fontId="10" fillId="0" borderId="2" xfId="0" applyFont="1" applyBorder="1" applyAlignment="1">
      <alignment horizontal="center" vertical="center" wrapText="1"/>
    </xf>
    <xf numFmtId="0" fontId="10" fillId="0" borderId="2" xfId="0" applyFont="1" applyBorder="1" applyAlignment="1">
      <alignment horizontal="left" vertical="center" wrapText="1"/>
    </xf>
    <xf numFmtId="3" fontId="10" fillId="0" borderId="2" xfId="0" applyNumberFormat="1" applyFont="1" applyBorder="1" applyAlignment="1">
      <alignment horizontal="center" vertical="center"/>
    </xf>
    <xf numFmtId="0" fontId="10" fillId="0" borderId="2" xfId="0" applyFont="1" applyBorder="1" applyAlignment="1">
      <alignment horizontal="center" vertical="center"/>
    </xf>
    <xf numFmtId="0" fontId="4" fillId="0" borderId="4" xfId="0" applyFont="1" applyBorder="1" applyAlignment="1">
      <alignment horizontal="center" vertical="center"/>
    </xf>
    <xf numFmtId="0" fontId="4" fillId="0" borderId="2" xfId="0" applyFont="1" applyBorder="1" applyAlignment="1">
      <alignment horizontal="center" vertical="center"/>
    </xf>
    <xf numFmtId="3" fontId="4" fillId="0" borderId="5" xfId="0" applyNumberFormat="1" applyFont="1" applyBorder="1" applyAlignment="1">
      <alignment horizontal="center" vertical="center"/>
    </xf>
    <xf numFmtId="0" fontId="12" fillId="0" borderId="4" xfId="0" applyFont="1" applyBorder="1" applyAlignment="1">
      <alignment horizontal="center" vertical="center"/>
    </xf>
    <xf numFmtId="0" fontId="12" fillId="0" borderId="2" xfId="0" applyFont="1" applyBorder="1" applyAlignment="1">
      <alignment horizontal="center" vertical="center"/>
    </xf>
    <xf numFmtId="3" fontId="12" fillId="0" borderId="5" xfId="0" applyNumberFormat="1" applyFont="1" applyBorder="1" applyAlignment="1">
      <alignment horizontal="center" vertical="center"/>
    </xf>
    <xf numFmtId="0" fontId="7" fillId="0" borderId="13" xfId="0" applyFont="1" applyBorder="1" applyAlignment="1">
      <alignment horizontal="left" vertical="center" wrapText="1"/>
    </xf>
    <xf numFmtId="3" fontId="7" fillId="2" borderId="5" xfId="0" applyNumberFormat="1" applyFont="1" applyFill="1" applyBorder="1" applyAlignment="1">
      <alignment horizontal="center" vertical="center"/>
    </xf>
    <xf numFmtId="0" fontId="10" fillId="0" borderId="13" xfId="0" applyFont="1" applyBorder="1" applyAlignment="1">
      <alignment horizontal="left" vertical="center" wrapText="1"/>
    </xf>
    <xf numFmtId="0" fontId="10" fillId="3" borderId="5" xfId="0" applyFont="1" applyFill="1" applyBorder="1" applyAlignment="1">
      <alignment horizontal="center" vertical="center"/>
    </xf>
    <xf numFmtId="0" fontId="10" fillId="3" borderId="13" xfId="0" applyFont="1" applyFill="1" applyBorder="1" applyAlignment="1">
      <alignment horizontal="left" vertical="center" wrapText="1"/>
    </xf>
    <xf numFmtId="3" fontId="10" fillId="3" borderId="5" xfId="0" applyNumberFormat="1" applyFont="1" applyFill="1" applyBorder="1" applyAlignment="1">
      <alignment horizontal="center" vertical="center"/>
    </xf>
    <xf numFmtId="177" fontId="4" fillId="0" borderId="0" xfId="0" applyNumberFormat="1" applyFont="1" applyAlignment="1">
      <alignment horizontal="center" vertical="center"/>
    </xf>
    <xf numFmtId="177" fontId="2" fillId="0" borderId="0" xfId="0" applyNumberFormat="1" applyFont="1" applyAlignment="1">
      <alignment horizontal="center" vertical="center" wrapText="1"/>
    </xf>
    <xf numFmtId="177" fontId="5" fillId="0" borderId="0" xfId="0" applyNumberFormat="1" applyFont="1" applyAlignment="1">
      <alignment horizontal="center" vertical="center" wrapText="1"/>
    </xf>
    <xf numFmtId="177" fontId="0" fillId="0" borderId="0" xfId="0" applyNumberFormat="1" applyAlignment="1">
      <alignment horizontal="center" vertical="center"/>
    </xf>
    <xf numFmtId="177" fontId="3" fillId="0" borderId="0" xfId="0" applyNumberFormat="1" applyFont="1" applyAlignment="1">
      <alignment horizontal="center" vertical="center"/>
    </xf>
    <xf numFmtId="0" fontId="3" fillId="0" borderId="0" xfId="0" applyFont="1" applyAlignment="1">
      <alignment horizontal="center" vertical="center" wrapText="1"/>
    </xf>
    <xf numFmtId="0" fontId="4" fillId="0" borderId="0" xfId="0" applyFont="1" applyAlignment="1">
      <alignment horizontal="center" vertical="center" wrapText="1"/>
    </xf>
    <xf numFmtId="0" fontId="8" fillId="0" borderId="0" xfId="0" applyFont="1" applyAlignment="1">
      <alignment horizontal="center" vertical="center"/>
    </xf>
    <xf numFmtId="0" fontId="3" fillId="0" borderId="9" xfId="0" applyFont="1" applyBorder="1" applyAlignment="1">
      <alignment horizontal="center" vertical="center"/>
    </xf>
    <xf numFmtId="0" fontId="4" fillId="0" borderId="9" xfId="0" applyFont="1" applyBorder="1" applyAlignment="1">
      <alignment horizontal="center" vertical="center"/>
    </xf>
    <xf numFmtId="0" fontId="8" fillId="0" borderId="9" xfId="0" applyFont="1" applyBorder="1" applyAlignment="1">
      <alignment horizontal="center" vertical="center"/>
    </xf>
    <xf numFmtId="0" fontId="7" fillId="0" borderId="0" xfId="0" applyFont="1" applyAlignment="1">
      <alignment horizontal="center" vertical="center"/>
    </xf>
    <xf numFmtId="0" fontId="3" fillId="0" borderId="0" xfId="0" applyFont="1" applyAlignment="1">
      <alignment horizontal="center" vertical="center"/>
    </xf>
    <xf numFmtId="0" fontId="4" fillId="0" borderId="0" xfId="0" applyFont="1" applyAlignment="1">
      <alignment horizontal="center" vertical="center"/>
    </xf>
    <xf numFmtId="0" fontId="13" fillId="0" borderId="3" xfId="0" applyFont="1" applyBorder="1" applyAlignment="1">
      <alignment horizontal="center" vertical="center"/>
    </xf>
    <xf numFmtId="177" fontId="11" fillId="0" borderId="3" xfId="0" applyNumberFormat="1" applyFont="1" applyBorder="1" applyAlignment="1">
      <alignment horizontal="center" vertical="center"/>
    </xf>
    <xf numFmtId="177" fontId="12" fillId="0" borderId="0" xfId="0" applyNumberFormat="1" applyFont="1" applyFill="1" applyAlignment="1">
      <alignment horizontal="center" vertical="center"/>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6" tint="0.39997558519241921"/>
    <pageSetUpPr fitToPage="1"/>
  </sheetPr>
  <dimension ref="A1:L35"/>
  <sheetViews>
    <sheetView tabSelected="1" zoomScale="85" zoomScaleNormal="85" workbookViewId="0">
      <selection activeCell="B5" sqref="B5"/>
    </sheetView>
  </sheetViews>
  <sheetFormatPr defaultColWidth="8.875" defaultRowHeight="19.5" x14ac:dyDescent="0.25"/>
  <cols>
    <col min="1" max="1" width="8" style="27" customWidth="1"/>
    <col min="2" max="2" width="17.125" style="27" customWidth="1"/>
    <col min="3" max="3" width="22.25" style="27" customWidth="1"/>
    <col min="4" max="4" width="15.875" style="27" customWidth="1"/>
    <col min="5" max="5" width="22.5" style="27" customWidth="1"/>
    <col min="6" max="6" width="20.5" style="27" customWidth="1"/>
    <col min="7" max="7" width="25.25" style="27" customWidth="1"/>
    <col min="8" max="9" width="13.75" style="27" customWidth="1"/>
    <col min="10" max="10" width="16.375" style="27" customWidth="1"/>
    <col min="11" max="11" width="16.5" style="27" customWidth="1"/>
    <col min="12" max="12" width="17.625" style="27" customWidth="1"/>
    <col min="13" max="16384" width="8.875" style="27"/>
  </cols>
  <sheetData>
    <row r="1" spans="1:12" ht="51" customHeight="1" x14ac:dyDescent="0.25">
      <c r="A1" s="64" t="s">
        <v>30</v>
      </c>
      <c r="B1" s="65"/>
      <c r="C1" s="65"/>
      <c r="D1" s="65"/>
      <c r="E1" s="65"/>
      <c r="F1" s="65"/>
      <c r="G1" s="66"/>
    </row>
    <row r="2" spans="1:12" ht="30" customHeight="1" thickBot="1" x14ac:dyDescent="0.3">
      <c r="A2" s="67" t="s">
        <v>0</v>
      </c>
      <c r="B2" s="63"/>
      <c r="C2" s="63"/>
      <c r="D2" s="63"/>
      <c r="E2" s="63"/>
      <c r="F2" s="63"/>
      <c r="G2" s="66"/>
    </row>
    <row r="3" spans="1:12" ht="46.9" customHeight="1" x14ac:dyDescent="0.25">
      <c r="A3" s="28" t="s">
        <v>1</v>
      </c>
      <c r="B3" s="29" t="s">
        <v>2</v>
      </c>
      <c r="C3" s="30" t="s">
        <v>23</v>
      </c>
      <c r="D3" s="29" t="s">
        <v>8</v>
      </c>
      <c r="E3" s="29" t="s">
        <v>20</v>
      </c>
      <c r="F3" s="29" t="s">
        <v>3</v>
      </c>
      <c r="G3" s="29" t="s">
        <v>71</v>
      </c>
      <c r="H3" s="29" t="s">
        <v>72</v>
      </c>
      <c r="I3" s="29" t="s">
        <v>89</v>
      </c>
      <c r="J3" s="29" t="s">
        <v>73</v>
      </c>
      <c r="K3" s="29" t="s">
        <v>74</v>
      </c>
      <c r="L3" s="31" t="s">
        <v>90</v>
      </c>
    </row>
    <row r="4" spans="1:12" ht="29.25" customHeight="1" x14ac:dyDescent="0.25">
      <c r="A4" s="32">
        <v>1</v>
      </c>
      <c r="B4" s="33" t="s">
        <v>19</v>
      </c>
      <c r="C4" s="33">
        <v>0</v>
      </c>
      <c r="D4" s="33">
        <v>18</v>
      </c>
      <c r="E4" s="33">
        <v>10</v>
      </c>
      <c r="F4" s="33">
        <v>21190</v>
      </c>
      <c r="G4" s="33"/>
      <c r="H4" s="33"/>
      <c r="I4" s="33"/>
      <c r="J4" s="33"/>
      <c r="K4" s="33" t="s">
        <v>75</v>
      </c>
      <c r="L4" s="78" t="s">
        <v>93</v>
      </c>
    </row>
    <row r="5" spans="1:12" ht="27.75" customHeight="1" x14ac:dyDescent="0.25">
      <c r="A5" s="32">
        <v>2</v>
      </c>
      <c r="B5" s="33" t="s">
        <v>21</v>
      </c>
      <c r="C5" s="33">
        <v>43</v>
      </c>
      <c r="D5" s="33">
        <v>0</v>
      </c>
      <c r="E5" s="33">
        <v>0</v>
      </c>
      <c r="F5" s="33">
        <v>16336</v>
      </c>
      <c r="G5" s="33">
        <v>16336</v>
      </c>
      <c r="H5" s="33">
        <v>0</v>
      </c>
      <c r="I5" s="33" t="s">
        <v>91</v>
      </c>
      <c r="J5" s="33" t="s">
        <v>75</v>
      </c>
      <c r="K5" s="33" t="s">
        <v>75</v>
      </c>
      <c r="L5" s="34" t="s">
        <v>92</v>
      </c>
    </row>
    <row r="6" spans="1:12" ht="29.25" customHeight="1" x14ac:dyDescent="0.25">
      <c r="A6" s="32">
        <v>3</v>
      </c>
      <c r="B6" s="33" t="s">
        <v>7</v>
      </c>
      <c r="C6" s="33">
        <v>46</v>
      </c>
      <c r="D6" s="33">
        <v>0</v>
      </c>
      <c r="E6" s="33">
        <v>0</v>
      </c>
      <c r="F6" s="35">
        <v>16410</v>
      </c>
      <c r="G6" s="33">
        <v>16410</v>
      </c>
      <c r="H6" s="33">
        <v>0</v>
      </c>
      <c r="I6" s="33" t="s">
        <v>91</v>
      </c>
      <c r="J6" s="33" t="s">
        <v>75</v>
      </c>
      <c r="K6" s="33" t="s">
        <v>75</v>
      </c>
      <c r="L6" s="34" t="s">
        <v>92</v>
      </c>
    </row>
    <row r="7" spans="1:12" ht="30" customHeight="1" x14ac:dyDescent="0.25">
      <c r="A7" s="32">
        <v>4</v>
      </c>
      <c r="B7" s="33" t="s">
        <v>18</v>
      </c>
      <c r="C7" s="33">
        <v>54</v>
      </c>
      <c r="D7" s="33">
        <v>0</v>
      </c>
      <c r="E7" s="33">
        <v>0</v>
      </c>
      <c r="F7" s="35">
        <v>21327</v>
      </c>
      <c r="G7" s="33">
        <v>21327</v>
      </c>
      <c r="H7" s="33">
        <v>0</v>
      </c>
      <c r="I7" s="33" t="s">
        <v>91</v>
      </c>
      <c r="J7" s="33" t="s">
        <v>75</v>
      </c>
      <c r="K7" s="33" t="s">
        <v>75</v>
      </c>
      <c r="L7" s="34" t="s">
        <v>92</v>
      </c>
    </row>
    <row r="8" spans="1:12" ht="30.75" customHeight="1" x14ac:dyDescent="0.25">
      <c r="A8" s="32">
        <v>5</v>
      </c>
      <c r="B8" s="33" t="s">
        <v>22</v>
      </c>
      <c r="C8" s="33">
        <v>41</v>
      </c>
      <c r="D8" s="33">
        <v>0</v>
      </c>
      <c r="E8" s="33">
        <v>0</v>
      </c>
      <c r="F8" s="33">
        <v>20000</v>
      </c>
      <c r="G8" s="33"/>
      <c r="H8" s="33"/>
      <c r="I8" s="33"/>
      <c r="J8" s="33"/>
      <c r="K8" s="33"/>
      <c r="L8" s="78" t="s">
        <v>93</v>
      </c>
    </row>
    <row r="9" spans="1:12" ht="29.25" customHeight="1" x14ac:dyDescent="0.25">
      <c r="A9" s="32">
        <v>6</v>
      </c>
      <c r="B9" s="33" t="s">
        <v>24</v>
      </c>
      <c r="C9" s="33">
        <v>300</v>
      </c>
      <c r="D9" s="33">
        <v>0</v>
      </c>
      <c r="E9" s="33">
        <v>0</v>
      </c>
      <c r="F9" s="33">
        <v>94343</v>
      </c>
      <c r="G9" s="33"/>
      <c r="H9" s="33"/>
      <c r="I9" s="33"/>
      <c r="J9" s="33"/>
      <c r="K9" s="33"/>
      <c r="L9" s="78" t="s">
        <v>93</v>
      </c>
    </row>
    <row r="10" spans="1:12" ht="30" customHeight="1" x14ac:dyDescent="0.25">
      <c r="A10" s="32">
        <v>7</v>
      </c>
      <c r="B10" s="33" t="s">
        <v>6</v>
      </c>
      <c r="C10" s="33">
        <v>230</v>
      </c>
      <c r="D10" s="33">
        <v>0</v>
      </c>
      <c r="E10" s="33">
        <v>6</v>
      </c>
      <c r="F10" s="33">
        <v>85000</v>
      </c>
      <c r="G10" s="33"/>
      <c r="H10" s="33"/>
      <c r="I10" s="33"/>
      <c r="J10" s="33"/>
      <c r="K10" s="33"/>
      <c r="L10" s="78" t="s">
        <v>93</v>
      </c>
    </row>
    <row r="11" spans="1:12" ht="36" customHeight="1" x14ac:dyDescent="0.25">
      <c r="A11" s="32">
        <v>8</v>
      </c>
      <c r="B11" s="33" t="s">
        <v>25</v>
      </c>
      <c r="C11" s="33">
        <v>54</v>
      </c>
      <c r="D11" s="33">
        <v>0</v>
      </c>
      <c r="E11" s="33">
        <v>0</v>
      </c>
      <c r="F11" s="33">
        <v>36800</v>
      </c>
      <c r="G11" s="33">
        <v>36800</v>
      </c>
      <c r="H11" s="33">
        <v>0</v>
      </c>
      <c r="I11" s="33" t="s">
        <v>91</v>
      </c>
      <c r="J11" s="33" t="s">
        <v>75</v>
      </c>
      <c r="K11" s="33" t="s">
        <v>75</v>
      </c>
      <c r="L11" s="34" t="s">
        <v>92</v>
      </c>
    </row>
    <row r="12" spans="1:12" ht="27.75" customHeight="1" x14ac:dyDescent="0.25">
      <c r="A12" s="32">
        <v>9</v>
      </c>
      <c r="B12" s="33" t="s">
        <v>33</v>
      </c>
      <c r="C12" s="33">
        <v>189</v>
      </c>
      <c r="D12" s="33">
        <v>6</v>
      </c>
      <c r="E12" s="33">
        <v>0</v>
      </c>
      <c r="F12" s="33">
        <v>80000</v>
      </c>
      <c r="G12" s="33">
        <v>80000</v>
      </c>
      <c r="H12" s="33">
        <v>0</v>
      </c>
      <c r="I12" s="33" t="s">
        <v>91</v>
      </c>
      <c r="J12" s="33" t="s">
        <v>75</v>
      </c>
      <c r="K12" s="33" t="s">
        <v>75</v>
      </c>
      <c r="L12" s="34" t="s">
        <v>92</v>
      </c>
    </row>
    <row r="13" spans="1:12" ht="30.75" customHeight="1" x14ac:dyDescent="0.25">
      <c r="A13" s="32">
        <v>10</v>
      </c>
      <c r="B13" s="33" t="s">
        <v>34</v>
      </c>
      <c r="C13" s="33">
        <v>35</v>
      </c>
      <c r="D13" s="33">
        <v>4</v>
      </c>
      <c r="E13" s="33">
        <v>0</v>
      </c>
      <c r="F13" s="33">
        <v>20825</v>
      </c>
      <c r="G13" s="33">
        <v>20825</v>
      </c>
      <c r="H13" s="33">
        <v>0</v>
      </c>
      <c r="I13" s="33" t="s">
        <v>91</v>
      </c>
      <c r="J13" s="33" t="s">
        <v>75</v>
      </c>
      <c r="K13" s="33" t="s">
        <v>75</v>
      </c>
      <c r="L13" s="34" t="s">
        <v>92</v>
      </c>
    </row>
    <row r="14" spans="1:12" s="79" customFormat="1" ht="26.45" customHeight="1" x14ac:dyDescent="0.25">
      <c r="A14" s="43">
        <v>11</v>
      </c>
      <c r="B14" s="44" t="s">
        <v>37</v>
      </c>
      <c r="C14" s="44"/>
      <c r="D14" s="44"/>
      <c r="E14" s="44" t="s">
        <v>35</v>
      </c>
      <c r="F14" s="44">
        <v>114118</v>
      </c>
      <c r="G14" s="45"/>
      <c r="H14" s="45"/>
      <c r="I14" s="45"/>
      <c r="J14" s="44"/>
      <c r="K14" s="44"/>
      <c r="L14" s="46"/>
    </row>
    <row r="15" spans="1:12" ht="26.45" customHeight="1" x14ac:dyDescent="0.25">
      <c r="A15" s="32">
        <v>12</v>
      </c>
      <c r="B15" s="33" t="s">
        <v>49</v>
      </c>
      <c r="C15" s="33">
        <v>50</v>
      </c>
      <c r="D15" s="33">
        <v>0</v>
      </c>
      <c r="E15" s="33">
        <v>0</v>
      </c>
      <c r="F15" s="36">
        <v>24815</v>
      </c>
      <c r="G15" s="37">
        <v>21109</v>
      </c>
      <c r="H15" s="33">
        <f>F15-G15</f>
        <v>3706</v>
      </c>
      <c r="I15" s="33" t="s">
        <v>75</v>
      </c>
      <c r="J15" s="33" t="s">
        <v>75</v>
      </c>
      <c r="K15" s="33" t="s">
        <v>75</v>
      </c>
      <c r="L15" s="34" t="s">
        <v>92</v>
      </c>
    </row>
    <row r="16" spans="1:12" ht="26.45" customHeight="1" x14ac:dyDescent="0.25">
      <c r="A16" s="32">
        <v>13</v>
      </c>
      <c r="B16" s="33" t="s">
        <v>50</v>
      </c>
      <c r="C16" s="33">
        <v>28</v>
      </c>
      <c r="D16" s="33">
        <v>0</v>
      </c>
      <c r="E16" s="33">
        <v>0</v>
      </c>
      <c r="F16" s="36">
        <v>14791</v>
      </c>
      <c r="G16" s="37">
        <v>14179</v>
      </c>
      <c r="H16" s="33">
        <f>F16-G16</f>
        <v>612</v>
      </c>
      <c r="I16" s="33" t="s">
        <v>75</v>
      </c>
      <c r="J16" s="33" t="s">
        <v>75</v>
      </c>
      <c r="K16" s="33" t="s">
        <v>75</v>
      </c>
      <c r="L16" s="34" t="s">
        <v>92</v>
      </c>
    </row>
    <row r="17" spans="1:12" ht="26.45" customHeight="1" x14ac:dyDescent="0.25">
      <c r="A17" s="32">
        <v>14</v>
      </c>
      <c r="B17" s="33" t="s">
        <v>51</v>
      </c>
      <c r="C17" s="33">
        <v>101</v>
      </c>
      <c r="D17" s="33">
        <v>0</v>
      </c>
      <c r="E17" s="33">
        <v>0</v>
      </c>
      <c r="F17" s="36">
        <v>115628</v>
      </c>
      <c r="G17" s="37">
        <v>115628</v>
      </c>
      <c r="H17" s="33">
        <f t="shared" ref="H17:H31" si="0">F17-G17</f>
        <v>0</v>
      </c>
      <c r="I17" s="33" t="s">
        <v>91</v>
      </c>
      <c r="J17" s="33" t="s">
        <v>75</v>
      </c>
      <c r="K17" s="33" t="s">
        <v>75</v>
      </c>
      <c r="L17" s="34" t="s">
        <v>92</v>
      </c>
    </row>
    <row r="18" spans="1:12" ht="26.45" customHeight="1" x14ac:dyDescent="0.25">
      <c r="A18" s="32">
        <v>15</v>
      </c>
      <c r="B18" s="33" t="s">
        <v>52</v>
      </c>
      <c r="C18" s="33">
        <v>54</v>
      </c>
      <c r="D18" s="33">
        <v>79</v>
      </c>
      <c r="E18" s="33">
        <v>0</v>
      </c>
      <c r="F18" s="36">
        <v>43998</v>
      </c>
      <c r="G18" s="37">
        <v>43998</v>
      </c>
      <c r="H18" s="33">
        <f t="shared" si="0"/>
        <v>0</v>
      </c>
      <c r="I18" s="33" t="s">
        <v>91</v>
      </c>
      <c r="J18" s="33" t="s">
        <v>75</v>
      </c>
      <c r="K18" s="33" t="s">
        <v>75</v>
      </c>
      <c r="L18" s="34" t="s">
        <v>92</v>
      </c>
    </row>
    <row r="19" spans="1:12" ht="26.45" customHeight="1" x14ac:dyDescent="0.25">
      <c r="A19" s="32">
        <v>16</v>
      </c>
      <c r="B19" s="33" t="s">
        <v>53</v>
      </c>
      <c r="C19" s="33">
        <v>185</v>
      </c>
      <c r="D19" s="33">
        <v>0</v>
      </c>
      <c r="E19" s="33">
        <v>0</v>
      </c>
      <c r="F19" s="36">
        <v>59719</v>
      </c>
      <c r="G19" s="37"/>
      <c r="H19" s="33">
        <f t="shared" si="0"/>
        <v>59719</v>
      </c>
      <c r="I19" s="33"/>
      <c r="J19" s="33"/>
      <c r="K19" s="33"/>
      <c r="L19" s="78" t="s">
        <v>93</v>
      </c>
    </row>
    <row r="20" spans="1:12" ht="26.45" customHeight="1" x14ac:dyDescent="0.25">
      <c r="A20" s="32">
        <v>17</v>
      </c>
      <c r="B20" s="33" t="s">
        <v>54</v>
      </c>
      <c r="C20" s="33">
        <v>103</v>
      </c>
      <c r="D20" s="33">
        <v>0</v>
      </c>
      <c r="E20" s="33">
        <v>0</v>
      </c>
      <c r="F20" s="36">
        <v>124108</v>
      </c>
      <c r="G20" s="37">
        <v>124108</v>
      </c>
      <c r="H20" s="33">
        <f t="shared" si="0"/>
        <v>0</v>
      </c>
      <c r="I20" s="33" t="s">
        <v>91</v>
      </c>
      <c r="J20" s="33" t="s">
        <v>75</v>
      </c>
      <c r="K20" s="33" t="s">
        <v>75</v>
      </c>
      <c r="L20" s="34" t="s">
        <v>92</v>
      </c>
    </row>
    <row r="21" spans="1:12" ht="25.9" customHeight="1" x14ac:dyDescent="0.25">
      <c r="A21" s="32">
        <v>18</v>
      </c>
      <c r="B21" s="33" t="s">
        <v>55</v>
      </c>
      <c r="C21" s="33"/>
      <c r="D21" s="33">
        <v>0</v>
      </c>
      <c r="E21" s="33">
        <v>0</v>
      </c>
      <c r="F21" s="33">
        <v>65820</v>
      </c>
      <c r="G21" s="37">
        <v>65820</v>
      </c>
      <c r="H21" s="33">
        <f t="shared" si="0"/>
        <v>0</v>
      </c>
      <c r="I21" s="33" t="s">
        <v>91</v>
      </c>
      <c r="J21" s="33" t="s">
        <v>75</v>
      </c>
      <c r="K21" s="33"/>
      <c r="L21" s="78" t="s">
        <v>93</v>
      </c>
    </row>
    <row r="22" spans="1:12" ht="25.9" customHeight="1" x14ac:dyDescent="0.25">
      <c r="A22" s="32">
        <v>19</v>
      </c>
      <c r="B22" s="33" t="s">
        <v>56</v>
      </c>
      <c r="C22" s="33">
        <v>60</v>
      </c>
      <c r="D22" s="33">
        <v>0</v>
      </c>
      <c r="E22" s="33">
        <v>0</v>
      </c>
      <c r="F22" s="33">
        <v>63640</v>
      </c>
      <c r="G22" s="37">
        <v>63640</v>
      </c>
      <c r="H22" s="33">
        <f t="shared" si="0"/>
        <v>0</v>
      </c>
      <c r="I22" s="33" t="s">
        <v>91</v>
      </c>
      <c r="J22" s="33" t="s">
        <v>75</v>
      </c>
      <c r="K22" s="33"/>
      <c r="L22" s="78" t="s">
        <v>93</v>
      </c>
    </row>
    <row r="23" spans="1:12" ht="25.9" customHeight="1" x14ac:dyDescent="0.25">
      <c r="A23" s="32">
        <v>20</v>
      </c>
      <c r="B23" s="33" t="s">
        <v>57</v>
      </c>
      <c r="C23" s="33">
        <v>122</v>
      </c>
      <c r="D23" s="33">
        <v>0</v>
      </c>
      <c r="E23" s="33">
        <v>0</v>
      </c>
      <c r="F23" s="36">
        <v>26684</v>
      </c>
      <c r="G23" s="33">
        <v>26684</v>
      </c>
      <c r="H23" s="33">
        <f t="shared" si="0"/>
        <v>0</v>
      </c>
      <c r="I23" s="33" t="s">
        <v>91</v>
      </c>
      <c r="J23" s="33" t="s">
        <v>75</v>
      </c>
      <c r="K23" s="33" t="s">
        <v>75</v>
      </c>
      <c r="L23" s="34" t="s">
        <v>92</v>
      </c>
    </row>
    <row r="24" spans="1:12" ht="25.9" customHeight="1" x14ac:dyDescent="0.25">
      <c r="A24" s="32">
        <v>21</v>
      </c>
      <c r="B24" s="33" t="s">
        <v>5</v>
      </c>
      <c r="C24" s="33">
        <v>44</v>
      </c>
      <c r="D24" s="33">
        <v>0</v>
      </c>
      <c r="E24" s="33">
        <v>0</v>
      </c>
      <c r="F24" s="36">
        <v>41052</v>
      </c>
      <c r="G24" s="33"/>
      <c r="H24" s="33">
        <f t="shared" si="0"/>
        <v>41052</v>
      </c>
      <c r="I24" s="33"/>
      <c r="J24" s="33"/>
      <c r="K24" s="33" t="s">
        <v>75</v>
      </c>
      <c r="L24" s="78" t="s">
        <v>93</v>
      </c>
    </row>
    <row r="25" spans="1:12" ht="25.9" customHeight="1" x14ac:dyDescent="0.25">
      <c r="A25" s="32">
        <v>22</v>
      </c>
      <c r="B25" s="33" t="s">
        <v>58</v>
      </c>
      <c r="C25" s="33">
        <v>13</v>
      </c>
      <c r="D25" s="33">
        <v>10</v>
      </c>
      <c r="E25" s="33">
        <v>10</v>
      </c>
      <c r="F25" s="36">
        <v>49806</v>
      </c>
      <c r="G25" s="33">
        <v>49806</v>
      </c>
      <c r="H25" s="33">
        <f t="shared" si="0"/>
        <v>0</v>
      </c>
      <c r="I25" s="33" t="s">
        <v>91</v>
      </c>
      <c r="J25" s="33" t="s">
        <v>75</v>
      </c>
      <c r="K25" s="33" t="s">
        <v>75</v>
      </c>
      <c r="L25" s="34" t="s">
        <v>92</v>
      </c>
    </row>
    <row r="26" spans="1:12" ht="25.9" customHeight="1" x14ac:dyDescent="0.25">
      <c r="A26" s="32">
        <v>23</v>
      </c>
      <c r="B26" s="33" t="s">
        <v>56</v>
      </c>
      <c r="C26" s="33">
        <v>102</v>
      </c>
      <c r="D26" s="33">
        <v>0</v>
      </c>
      <c r="E26" s="33">
        <v>0</v>
      </c>
      <c r="F26" s="36">
        <v>124296</v>
      </c>
      <c r="G26" s="37"/>
      <c r="H26" s="33">
        <f t="shared" si="0"/>
        <v>124296</v>
      </c>
      <c r="I26" s="33"/>
      <c r="J26" s="33" t="s">
        <v>88</v>
      </c>
      <c r="K26" s="33"/>
      <c r="L26" s="78" t="s">
        <v>93</v>
      </c>
    </row>
    <row r="27" spans="1:12" ht="25.9" customHeight="1" x14ac:dyDescent="0.25">
      <c r="A27" s="32">
        <v>24</v>
      </c>
      <c r="B27" s="33" t="s">
        <v>65</v>
      </c>
      <c r="C27" s="33">
        <v>14</v>
      </c>
      <c r="D27" s="33">
        <v>0</v>
      </c>
      <c r="E27" s="33">
        <v>0</v>
      </c>
      <c r="F27" s="36">
        <v>13100</v>
      </c>
      <c r="G27" s="33"/>
      <c r="H27" s="33">
        <f t="shared" si="0"/>
        <v>13100</v>
      </c>
      <c r="I27" s="33"/>
      <c r="J27" s="33"/>
      <c r="K27" s="33"/>
      <c r="L27" s="78" t="s">
        <v>93</v>
      </c>
    </row>
    <row r="28" spans="1:12" ht="25.9" customHeight="1" x14ac:dyDescent="0.25">
      <c r="A28" s="32">
        <v>25</v>
      </c>
      <c r="B28" s="33" t="s">
        <v>44</v>
      </c>
      <c r="C28" s="33">
        <v>21</v>
      </c>
      <c r="D28" s="33">
        <v>0</v>
      </c>
      <c r="E28" s="33">
        <v>0</v>
      </c>
      <c r="F28" s="36">
        <v>7957</v>
      </c>
      <c r="G28" s="33"/>
      <c r="H28" s="33">
        <f t="shared" si="0"/>
        <v>7957</v>
      </c>
      <c r="I28" s="33"/>
      <c r="J28" s="33"/>
      <c r="K28" s="33"/>
      <c r="L28" s="78" t="s">
        <v>93</v>
      </c>
    </row>
    <row r="29" spans="1:12" ht="25.9" customHeight="1" x14ac:dyDescent="0.25">
      <c r="A29" s="32">
        <v>26</v>
      </c>
      <c r="B29" s="33" t="s">
        <v>9</v>
      </c>
      <c r="C29" s="33">
        <v>30</v>
      </c>
      <c r="D29" s="33">
        <v>0</v>
      </c>
      <c r="E29" s="33">
        <v>0</v>
      </c>
      <c r="F29" s="36">
        <v>19920</v>
      </c>
      <c r="G29" s="33">
        <v>19920</v>
      </c>
      <c r="H29" s="33">
        <f t="shared" si="0"/>
        <v>0</v>
      </c>
      <c r="I29" s="33" t="s">
        <v>91</v>
      </c>
      <c r="J29" s="33" t="s">
        <v>75</v>
      </c>
      <c r="K29" s="33" t="s">
        <v>75</v>
      </c>
      <c r="L29" s="34" t="s">
        <v>92</v>
      </c>
    </row>
    <row r="30" spans="1:12" ht="25.9" customHeight="1" x14ac:dyDescent="0.25">
      <c r="A30" s="51">
        <v>27</v>
      </c>
      <c r="B30" s="52" t="s">
        <v>80</v>
      </c>
      <c r="C30" s="52">
        <v>106</v>
      </c>
      <c r="D30" s="52">
        <v>0</v>
      </c>
      <c r="E30" s="52">
        <v>0</v>
      </c>
      <c r="F30" s="53">
        <v>68245</v>
      </c>
      <c r="G30" s="33">
        <v>68245</v>
      </c>
      <c r="H30" s="33">
        <f t="shared" si="0"/>
        <v>0</v>
      </c>
      <c r="I30" s="33" t="s">
        <v>91</v>
      </c>
      <c r="J30" s="33" t="s">
        <v>75</v>
      </c>
      <c r="K30" s="33" t="s">
        <v>75</v>
      </c>
      <c r="L30" s="34" t="s">
        <v>92</v>
      </c>
    </row>
    <row r="31" spans="1:12" ht="25.9" customHeight="1" x14ac:dyDescent="0.25">
      <c r="A31" s="54">
        <v>28</v>
      </c>
      <c r="B31" s="55" t="s">
        <v>17</v>
      </c>
      <c r="C31" s="55"/>
      <c r="D31" s="55"/>
      <c r="E31" s="55">
        <v>50</v>
      </c>
      <c r="F31" s="56">
        <v>1792950</v>
      </c>
      <c r="G31" s="33"/>
      <c r="H31" s="33">
        <f t="shared" si="0"/>
        <v>1792950</v>
      </c>
      <c r="I31" s="33"/>
      <c r="J31" s="33"/>
      <c r="K31" s="33"/>
      <c r="L31" s="78" t="s">
        <v>93</v>
      </c>
    </row>
    <row r="32" spans="1:12" ht="25.9" customHeight="1" x14ac:dyDescent="0.25">
      <c r="A32" s="32"/>
      <c r="B32" s="38"/>
      <c r="C32" s="33"/>
      <c r="D32" s="33"/>
      <c r="E32" s="33"/>
      <c r="F32" s="36"/>
      <c r="G32" s="33"/>
      <c r="H32" s="33"/>
      <c r="I32" s="33"/>
      <c r="J32" s="33"/>
      <c r="K32" s="33"/>
      <c r="L32" s="34"/>
    </row>
    <row r="33" spans="1:12" ht="43.9" customHeight="1" thickBot="1" x14ac:dyDescent="0.3">
      <c r="A33" s="39"/>
      <c r="B33" s="40">
        <v>3175000</v>
      </c>
      <c r="C33" s="40"/>
      <c r="D33" s="41"/>
      <c r="E33" s="41"/>
      <c r="F33" s="41">
        <f>SUM(F4:F32)</f>
        <v>3182878</v>
      </c>
      <c r="G33" s="40"/>
      <c r="H33" s="40"/>
      <c r="I33" s="40"/>
      <c r="J33" s="40"/>
      <c r="K33" s="40"/>
      <c r="L33" s="42"/>
    </row>
    <row r="35" spans="1:12" x14ac:dyDescent="0.25">
      <c r="A35" s="63"/>
      <c r="B35" s="63"/>
      <c r="C35" s="63"/>
      <c r="D35" s="63"/>
      <c r="E35" s="63"/>
      <c r="F35" s="63"/>
    </row>
  </sheetData>
  <mergeCells count="3">
    <mergeCell ref="A35:F35"/>
    <mergeCell ref="A1:G1"/>
    <mergeCell ref="A2:G2"/>
  </mergeCells>
  <phoneticPr fontId="1" type="noConversion"/>
  <pageMargins left="0.7" right="0.7" top="0.75" bottom="0.75" header="0.3" footer="0.3"/>
  <pageSetup paperSize="9" scale="70"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755FA1-2889-4ACE-B448-3AC2AE3B1707}">
  <sheetPr>
    <tabColor theme="9" tint="0.39997558519241921"/>
    <pageSetUpPr fitToPage="1"/>
  </sheetPr>
  <dimension ref="A1:J14"/>
  <sheetViews>
    <sheetView workbookViewId="0">
      <selection activeCell="E12" sqref="E12"/>
    </sheetView>
  </sheetViews>
  <sheetFormatPr defaultColWidth="8.875" defaultRowHeight="16.5" x14ac:dyDescent="0.25"/>
  <cols>
    <col min="1" max="1" width="6.5" style="1" customWidth="1"/>
    <col min="2" max="2" width="16.875" style="1" customWidth="1"/>
    <col min="3" max="3" width="46.375" style="1" customWidth="1"/>
    <col min="4" max="4" width="14.125" style="1" customWidth="1"/>
    <col min="5" max="5" width="16.875" style="1" customWidth="1"/>
    <col min="6" max="7" width="15" style="1" customWidth="1"/>
    <col min="8" max="8" width="13.75" style="1" customWidth="1"/>
    <col min="9" max="9" width="16.25" style="1" customWidth="1"/>
    <col min="10" max="10" width="14.625" style="1" customWidth="1"/>
    <col min="11" max="16384" width="8.875" style="1"/>
  </cols>
  <sheetData>
    <row r="1" spans="1:10" ht="51" customHeight="1" x14ac:dyDescent="0.25">
      <c r="A1" s="68" t="s">
        <v>30</v>
      </c>
      <c r="B1" s="69"/>
      <c r="C1" s="69"/>
      <c r="D1" s="69"/>
      <c r="E1" s="70"/>
    </row>
    <row r="2" spans="1:10" ht="30" customHeight="1" thickBot="1" x14ac:dyDescent="0.3">
      <c r="A2" s="71" t="s">
        <v>11</v>
      </c>
      <c r="B2" s="72"/>
      <c r="C2" s="72"/>
      <c r="D2" s="72"/>
      <c r="E2" s="73"/>
    </row>
    <row r="3" spans="1:10" ht="34.15" customHeight="1" x14ac:dyDescent="0.25">
      <c r="A3" s="2" t="s">
        <v>1</v>
      </c>
      <c r="B3" s="3" t="s">
        <v>2</v>
      </c>
      <c r="C3" s="3" t="s">
        <v>12</v>
      </c>
      <c r="D3" s="3" t="s">
        <v>13</v>
      </c>
      <c r="E3" s="29" t="s">
        <v>71</v>
      </c>
      <c r="F3" s="29" t="s">
        <v>72</v>
      </c>
      <c r="G3" s="29" t="s">
        <v>89</v>
      </c>
      <c r="H3" s="29" t="s">
        <v>73</v>
      </c>
      <c r="I3" s="29" t="s">
        <v>74</v>
      </c>
      <c r="J3" s="31" t="s">
        <v>90</v>
      </c>
    </row>
    <row r="4" spans="1:10" ht="33" customHeight="1" x14ac:dyDescent="0.25">
      <c r="A4" s="6">
        <v>1</v>
      </c>
      <c r="B4" s="7" t="s">
        <v>17</v>
      </c>
      <c r="C4" s="8" t="s">
        <v>36</v>
      </c>
      <c r="D4" s="9">
        <v>1000000</v>
      </c>
      <c r="E4" s="7"/>
      <c r="F4" s="9">
        <f>D4-E4</f>
        <v>1000000</v>
      </c>
      <c r="G4" s="7"/>
      <c r="H4" s="7"/>
      <c r="I4" s="7"/>
      <c r="J4" s="77" t="s">
        <v>93</v>
      </c>
    </row>
    <row r="5" spans="1:10" ht="31.15" customHeight="1" x14ac:dyDescent="0.25">
      <c r="A5" s="6">
        <v>2</v>
      </c>
      <c r="B5" s="7" t="s">
        <v>14</v>
      </c>
      <c r="C5" s="18" t="s">
        <v>26</v>
      </c>
      <c r="D5" s="9">
        <v>139000</v>
      </c>
      <c r="E5" s="7"/>
      <c r="F5" s="9">
        <f t="shared" ref="F5:F10" si="0">D5-E5</f>
        <v>139000</v>
      </c>
      <c r="G5" s="7"/>
      <c r="H5" s="7"/>
      <c r="I5" s="7"/>
      <c r="J5" s="77" t="s">
        <v>93</v>
      </c>
    </row>
    <row r="6" spans="1:10" ht="31.15" customHeight="1" x14ac:dyDescent="0.25">
      <c r="A6" s="6">
        <v>3</v>
      </c>
      <c r="B6" s="7" t="s">
        <v>10</v>
      </c>
      <c r="C6" s="18" t="s">
        <v>26</v>
      </c>
      <c r="D6" s="9">
        <v>98838</v>
      </c>
      <c r="E6" s="7">
        <v>98838</v>
      </c>
      <c r="F6" s="9">
        <f t="shared" si="0"/>
        <v>0</v>
      </c>
      <c r="G6" s="7" t="s">
        <v>91</v>
      </c>
      <c r="H6" s="7"/>
      <c r="I6" s="7"/>
      <c r="J6" s="77" t="s">
        <v>93</v>
      </c>
    </row>
    <row r="7" spans="1:10" ht="33" customHeight="1" x14ac:dyDescent="0.25">
      <c r="A7" s="6">
        <v>4</v>
      </c>
      <c r="B7" s="7" t="s">
        <v>24</v>
      </c>
      <c r="C7" s="18" t="s">
        <v>26</v>
      </c>
      <c r="D7" s="9">
        <v>57080</v>
      </c>
      <c r="E7" s="7"/>
      <c r="F7" s="9">
        <f t="shared" si="0"/>
        <v>57080</v>
      </c>
      <c r="G7" s="7"/>
      <c r="H7" s="7"/>
      <c r="I7" s="7"/>
      <c r="J7" s="77" t="s">
        <v>93</v>
      </c>
    </row>
    <row r="8" spans="1:10" ht="27.6" customHeight="1" x14ac:dyDescent="0.25">
      <c r="A8" s="6">
        <v>5</v>
      </c>
      <c r="B8" s="7" t="s">
        <v>24</v>
      </c>
      <c r="C8" s="18" t="s">
        <v>27</v>
      </c>
      <c r="D8" s="9">
        <v>27200</v>
      </c>
      <c r="E8" s="7"/>
      <c r="F8" s="9">
        <f t="shared" si="0"/>
        <v>27200</v>
      </c>
      <c r="G8" s="7"/>
      <c r="H8" s="7"/>
      <c r="I8" s="7"/>
      <c r="J8" s="77" t="s">
        <v>93</v>
      </c>
    </row>
    <row r="9" spans="1:10" ht="28.15" customHeight="1" x14ac:dyDescent="0.25">
      <c r="A9" s="6">
        <v>6</v>
      </c>
      <c r="B9" s="7" t="s">
        <v>6</v>
      </c>
      <c r="C9" s="18" t="s">
        <v>28</v>
      </c>
      <c r="D9" s="9">
        <v>42000</v>
      </c>
      <c r="E9" s="7"/>
      <c r="F9" s="9">
        <f t="shared" si="0"/>
        <v>42000</v>
      </c>
      <c r="G9" s="7"/>
      <c r="H9" s="7"/>
      <c r="I9" s="7"/>
      <c r="J9" s="77" t="s">
        <v>93</v>
      </c>
    </row>
    <row r="10" spans="1:10" ht="28.15" customHeight="1" x14ac:dyDescent="0.25">
      <c r="A10" s="6">
        <v>7</v>
      </c>
      <c r="B10" s="7" t="s">
        <v>25</v>
      </c>
      <c r="C10" s="18" t="s">
        <v>27</v>
      </c>
      <c r="D10" s="9">
        <v>20000</v>
      </c>
      <c r="E10" s="7">
        <v>20000</v>
      </c>
      <c r="F10" s="9">
        <f t="shared" si="0"/>
        <v>0</v>
      </c>
      <c r="G10" s="7" t="s">
        <v>91</v>
      </c>
      <c r="H10" s="7" t="s">
        <v>75</v>
      </c>
      <c r="I10" s="7"/>
      <c r="J10" s="10" t="s">
        <v>92</v>
      </c>
    </row>
    <row r="11" spans="1:10" ht="28.15" customHeight="1" x14ac:dyDescent="0.25">
      <c r="A11" s="22">
        <v>8</v>
      </c>
      <c r="B11" s="20"/>
      <c r="C11" s="20"/>
      <c r="D11" s="21"/>
      <c r="E11" s="20"/>
      <c r="F11" s="7"/>
      <c r="G11" s="7"/>
      <c r="H11" s="7"/>
      <c r="I11" s="7"/>
      <c r="J11" s="10"/>
    </row>
    <row r="12" spans="1:10" ht="38.450000000000003" customHeight="1" thickBot="1" x14ac:dyDescent="0.3">
      <c r="A12" s="15" t="s">
        <v>4</v>
      </c>
      <c r="B12" s="16">
        <v>1270000</v>
      </c>
      <c r="C12" s="19"/>
      <c r="D12" s="16">
        <f>SUM(D4:D11)</f>
        <v>1384118</v>
      </c>
      <c r="E12" s="17" t="s">
        <v>38</v>
      </c>
      <c r="F12" s="19"/>
      <c r="G12" s="19"/>
      <c r="H12" s="19"/>
      <c r="I12" s="19"/>
      <c r="J12" s="23"/>
    </row>
    <row r="14" spans="1:10" x14ac:dyDescent="0.25">
      <c r="A14" s="74"/>
      <c r="B14" s="74"/>
      <c r="C14" s="74"/>
      <c r="D14" s="74"/>
    </row>
  </sheetData>
  <mergeCells count="3">
    <mergeCell ref="A1:E1"/>
    <mergeCell ref="A2:E2"/>
    <mergeCell ref="A14:D14"/>
  </mergeCells>
  <phoneticPr fontId="1" type="noConversion"/>
  <pageMargins left="0.7" right="0.7" top="0.75" bottom="0.75" header="0.3" footer="0.3"/>
  <pageSetup paperSize="9" scale="86"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0D97B2-8D8E-4FA2-BDB9-EDC8030E7F34}">
  <sheetPr>
    <tabColor theme="7" tint="0.59999389629810485"/>
    <pageSetUpPr fitToPage="1"/>
  </sheetPr>
  <dimension ref="A1:J28"/>
  <sheetViews>
    <sheetView zoomScaleNormal="100" workbookViewId="0">
      <selection activeCell="I24" sqref="I24"/>
    </sheetView>
  </sheetViews>
  <sheetFormatPr defaultColWidth="8.875" defaultRowHeight="16.5" x14ac:dyDescent="0.25"/>
  <cols>
    <col min="1" max="1" width="7.125" style="1" customWidth="1"/>
    <col min="2" max="2" width="19.25" style="1" customWidth="1"/>
    <col min="3" max="3" width="50.25" style="14" customWidth="1"/>
    <col min="4" max="4" width="18.75" style="1" customWidth="1"/>
    <col min="5" max="5" width="14.125" style="1" customWidth="1"/>
    <col min="6" max="6" width="12.75" style="1" customWidth="1"/>
    <col min="7" max="7" width="12.25" style="1" customWidth="1"/>
    <col min="8" max="8" width="11.625" style="1" customWidth="1"/>
    <col min="9" max="9" width="14.5" style="1" customWidth="1"/>
    <col min="10" max="10" width="13.75" style="1" customWidth="1"/>
    <col min="11" max="16384" width="8.875" style="1"/>
  </cols>
  <sheetData>
    <row r="1" spans="1:10" ht="51" customHeight="1" x14ac:dyDescent="0.25">
      <c r="A1" s="68" t="s">
        <v>30</v>
      </c>
      <c r="B1" s="69"/>
      <c r="C1" s="69"/>
      <c r="D1" s="69"/>
      <c r="E1" s="70"/>
    </row>
    <row r="2" spans="1:10" ht="30" customHeight="1" x14ac:dyDescent="0.25">
      <c r="A2" s="75" t="s">
        <v>15</v>
      </c>
      <c r="B2" s="76"/>
      <c r="C2" s="76"/>
      <c r="D2" s="76"/>
      <c r="E2" s="70"/>
    </row>
    <row r="3" spans="1:10" ht="34.15" customHeight="1" x14ac:dyDescent="0.25">
      <c r="A3" s="6" t="s">
        <v>1</v>
      </c>
      <c r="B3" s="7" t="s">
        <v>2</v>
      </c>
      <c r="C3" s="13" t="s">
        <v>16</v>
      </c>
      <c r="D3" s="7" t="s">
        <v>13</v>
      </c>
      <c r="E3" s="33" t="s">
        <v>71</v>
      </c>
      <c r="F3" s="33" t="s">
        <v>72</v>
      </c>
      <c r="G3" s="33" t="s">
        <v>89</v>
      </c>
      <c r="H3" s="33" t="s">
        <v>73</v>
      </c>
      <c r="I3" s="33" t="s">
        <v>74</v>
      </c>
      <c r="J3" s="34" t="s">
        <v>90</v>
      </c>
    </row>
    <row r="4" spans="1:10" ht="28.15" customHeight="1" x14ac:dyDescent="0.25">
      <c r="A4" s="6">
        <v>1</v>
      </c>
      <c r="B4" s="7" t="s">
        <v>5</v>
      </c>
      <c r="C4" s="8" t="s">
        <v>29</v>
      </c>
      <c r="D4" s="9">
        <v>45152</v>
      </c>
      <c r="E4" s="7"/>
      <c r="F4" s="9">
        <f>D4-E4</f>
        <v>45152</v>
      </c>
      <c r="G4" s="7"/>
      <c r="H4" s="7"/>
      <c r="I4" s="7" t="s">
        <v>75</v>
      </c>
      <c r="J4" s="77" t="s">
        <v>93</v>
      </c>
    </row>
    <row r="5" spans="1:10" ht="27.6" customHeight="1" x14ac:dyDescent="0.25">
      <c r="A5" s="6">
        <v>2</v>
      </c>
      <c r="B5" s="7" t="s">
        <v>9</v>
      </c>
      <c r="C5" s="8" t="s">
        <v>32</v>
      </c>
      <c r="D5" s="9">
        <v>123600</v>
      </c>
      <c r="E5" s="7">
        <v>123600</v>
      </c>
      <c r="F5" s="9">
        <f t="shared" ref="F5:F25" si="0">D5-E5</f>
        <v>0</v>
      </c>
      <c r="G5" s="7" t="s">
        <v>91</v>
      </c>
      <c r="H5" s="7" t="s">
        <v>75</v>
      </c>
      <c r="I5" s="7" t="s">
        <v>75</v>
      </c>
      <c r="J5" s="10" t="s">
        <v>92</v>
      </c>
    </row>
    <row r="6" spans="1:10" ht="27.6" customHeight="1" x14ac:dyDescent="0.25">
      <c r="A6" s="6">
        <v>3</v>
      </c>
      <c r="B6" s="7" t="s">
        <v>39</v>
      </c>
      <c r="C6" s="8" t="s">
        <v>40</v>
      </c>
      <c r="D6" s="9">
        <v>42972</v>
      </c>
      <c r="E6" s="7">
        <v>42972</v>
      </c>
      <c r="F6" s="9">
        <f t="shared" si="0"/>
        <v>0</v>
      </c>
      <c r="G6" s="7" t="s">
        <v>91</v>
      </c>
      <c r="H6" s="7"/>
      <c r="I6" s="7" t="s">
        <v>75</v>
      </c>
      <c r="J6" s="10" t="s">
        <v>92</v>
      </c>
    </row>
    <row r="7" spans="1:10" ht="24" customHeight="1" x14ac:dyDescent="0.25">
      <c r="A7" s="6">
        <v>4</v>
      </c>
      <c r="B7" s="7" t="s">
        <v>41</v>
      </c>
      <c r="C7" s="8" t="s">
        <v>42</v>
      </c>
      <c r="D7" s="9">
        <v>36600</v>
      </c>
      <c r="E7" s="7"/>
      <c r="F7" s="9">
        <f t="shared" si="0"/>
        <v>36600</v>
      </c>
      <c r="G7" s="7"/>
      <c r="H7" s="7"/>
      <c r="I7" s="7"/>
      <c r="J7" s="77" t="s">
        <v>93</v>
      </c>
    </row>
    <row r="8" spans="1:10" ht="27.6" customHeight="1" x14ac:dyDescent="0.25">
      <c r="A8" s="6">
        <v>5</v>
      </c>
      <c r="B8" s="7" t="s">
        <v>24</v>
      </c>
      <c r="C8" s="8" t="s">
        <v>32</v>
      </c>
      <c r="D8" s="9">
        <v>162480</v>
      </c>
      <c r="E8" s="7"/>
      <c r="F8" s="9">
        <f t="shared" si="0"/>
        <v>162480</v>
      </c>
      <c r="G8" s="7"/>
      <c r="H8" s="7"/>
      <c r="I8" s="7"/>
      <c r="J8" s="77" t="s">
        <v>93</v>
      </c>
    </row>
    <row r="9" spans="1:10" ht="27" customHeight="1" x14ac:dyDescent="0.25">
      <c r="A9" s="6">
        <v>6</v>
      </c>
      <c r="B9" s="7" t="s">
        <v>43</v>
      </c>
      <c r="C9" s="8" t="s">
        <v>32</v>
      </c>
      <c r="D9" s="9">
        <v>10000</v>
      </c>
      <c r="E9" s="7">
        <v>10000</v>
      </c>
      <c r="F9" s="9">
        <f t="shared" si="0"/>
        <v>0</v>
      </c>
      <c r="G9" s="7" t="s">
        <v>91</v>
      </c>
      <c r="H9" s="7" t="s">
        <v>75</v>
      </c>
      <c r="I9" s="7" t="s">
        <v>75</v>
      </c>
      <c r="J9" s="10" t="s">
        <v>92</v>
      </c>
    </row>
    <row r="10" spans="1:10" ht="27.6" customHeight="1" x14ac:dyDescent="0.25">
      <c r="A10" s="6">
        <v>7</v>
      </c>
      <c r="B10" s="7" t="s">
        <v>44</v>
      </c>
      <c r="C10" s="8" t="s">
        <v>32</v>
      </c>
      <c r="D10" s="9">
        <v>20000</v>
      </c>
      <c r="E10" s="7"/>
      <c r="F10" s="9">
        <f t="shared" si="0"/>
        <v>20000</v>
      </c>
      <c r="G10" s="7"/>
      <c r="H10" s="7"/>
      <c r="I10" s="7"/>
      <c r="J10" s="77" t="s">
        <v>93</v>
      </c>
    </row>
    <row r="11" spans="1:10" ht="30.6" customHeight="1" x14ac:dyDescent="0.25">
      <c r="A11" s="6">
        <v>8</v>
      </c>
      <c r="B11" s="7" t="s">
        <v>45</v>
      </c>
      <c r="C11" s="8" t="s">
        <v>32</v>
      </c>
      <c r="D11" s="9">
        <v>56400</v>
      </c>
      <c r="E11" s="7">
        <v>56400</v>
      </c>
      <c r="F11" s="9">
        <f t="shared" si="0"/>
        <v>0</v>
      </c>
      <c r="G11" s="7" t="s">
        <v>91</v>
      </c>
      <c r="H11" s="7" t="s">
        <v>75</v>
      </c>
      <c r="I11" s="7" t="s">
        <v>75</v>
      </c>
      <c r="J11" s="10" t="s">
        <v>92</v>
      </c>
    </row>
    <row r="12" spans="1:10" ht="40.15" customHeight="1" x14ac:dyDescent="0.25">
      <c r="A12" s="6">
        <v>9</v>
      </c>
      <c r="B12" s="7" t="s">
        <v>17</v>
      </c>
      <c r="C12" s="8" t="s">
        <v>46</v>
      </c>
      <c r="D12" s="9">
        <v>267000</v>
      </c>
      <c r="E12" s="7"/>
      <c r="F12" s="9">
        <f t="shared" si="0"/>
        <v>267000</v>
      </c>
      <c r="G12" s="7"/>
      <c r="H12" s="7"/>
      <c r="I12" s="7"/>
      <c r="J12" s="77" t="s">
        <v>93</v>
      </c>
    </row>
    <row r="13" spans="1:10" ht="30" customHeight="1" x14ac:dyDescent="0.25">
      <c r="A13" s="6">
        <v>10</v>
      </c>
      <c r="B13" s="7" t="s">
        <v>34</v>
      </c>
      <c r="C13" s="8" t="s">
        <v>32</v>
      </c>
      <c r="D13" s="9">
        <v>17600</v>
      </c>
      <c r="E13" s="7">
        <v>17600</v>
      </c>
      <c r="F13" s="9">
        <f t="shared" si="0"/>
        <v>0</v>
      </c>
      <c r="G13" s="7" t="s">
        <v>91</v>
      </c>
      <c r="H13" s="7" t="s">
        <v>75</v>
      </c>
      <c r="I13" s="7" t="s">
        <v>75</v>
      </c>
      <c r="J13" s="10" t="s">
        <v>92</v>
      </c>
    </row>
    <row r="14" spans="1:10" ht="37.9" customHeight="1" x14ac:dyDescent="0.25">
      <c r="A14" s="6">
        <v>11</v>
      </c>
      <c r="B14" s="7" t="s">
        <v>47</v>
      </c>
      <c r="C14" s="8" t="s">
        <v>48</v>
      </c>
      <c r="D14" s="9">
        <v>159000</v>
      </c>
      <c r="E14" s="7">
        <v>159000</v>
      </c>
      <c r="F14" s="9">
        <f t="shared" si="0"/>
        <v>0</v>
      </c>
      <c r="G14" s="7" t="s">
        <v>91</v>
      </c>
      <c r="H14" s="7" t="s">
        <v>75</v>
      </c>
      <c r="I14" s="7" t="s">
        <v>75</v>
      </c>
      <c r="J14" s="10" t="s">
        <v>92</v>
      </c>
    </row>
    <row r="15" spans="1:10" ht="36" customHeight="1" x14ac:dyDescent="0.25">
      <c r="A15" s="6">
        <v>12</v>
      </c>
      <c r="B15" s="7" t="s">
        <v>59</v>
      </c>
      <c r="C15" s="8" t="s">
        <v>60</v>
      </c>
      <c r="D15" s="9">
        <v>23500</v>
      </c>
      <c r="E15" s="7"/>
      <c r="F15" s="9">
        <f>D15-E15</f>
        <v>23500</v>
      </c>
      <c r="G15" s="7"/>
      <c r="H15" s="7"/>
      <c r="I15" s="7"/>
      <c r="J15" s="77" t="s">
        <v>93</v>
      </c>
    </row>
    <row r="16" spans="1:10" ht="36.6" customHeight="1" x14ac:dyDescent="0.25">
      <c r="A16" s="6">
        <v>13</v>
      </c>
      <c r="B16" s="7" t="s">
        <v>61</v>
      </c>
      <c r="C16" s="8" t="s">
        <v>32</v>
      </c>
      <c r="D16" s="9">
        <v>33000</v>
      </c>
      <c r="E16" s="7"/>
      <c r="F16" s="9">
        <f t="shared" si="0"/>
        <v>33000</v>
      </c>
      <c r="G16" s="7"/>
      <c r="H16" s="7"/>
      <c r="I16" s="7" t="s">
        <v>75</v>
      </c>
      <c r="J16" s="77" t="s">
        <v>93</v>
      </c>
    </row>
    <row r="17" spans="1:10" ht="36.6" customHeight="1" x14ac:dyDescent="0.25">
      <c r="A17" s="6">
        <v>14</v>
      </c>
      <c r="B17" s="7" t="s">
        <v>62</v>
      </c>
      <c r="C17" s="8" t="s">
        <v>32</v>
      </c>
      <c r="D17" s="9">
        <v>75000</v>
      </c>
      <c r="E17" s="9">
        <v>75000</v>
      </c>
      <c r="F17" s="9">
        <f t="shared" si="0"/>
        <v>0</v>
      </c>
      <c r="G17" s="7" t="s">
        <v>91</v>
      </c>
      <c r="H17" s="7" t="s">
        <v>75</v>
      </c>
      <c r="I17" s="7"/>
      <c r="J17" s="77" t="s">
        <v>93</v>
      </c>
    </row>
    <row r="18" spans="1:10" ht="52.9" customHeight="1" x14ac:dyDescent="0.25">
      <c r="A18" s="22">
        <v>15</v>
      </c>
      <c r="B18" s="47" t="s">
        <v>67</v>
      </c>
      <c r="C18" s="48" t="s">
        <v>66</v>
      </c>
      <c r="D18" s="49">
        <v>518000</v>
      </c>
      <c r="E18" s="7"/>
      <c r="F18" s="9">
        <f t="shared" si="0"/>
        <v>518000</v>
      </c>
      <c r="G18" s="7"/>
      <c r="H18" s="7"/>
      <c r="I18" s="7"/>
      <c r="J18" s="77" t="s">
        <v>93</v>
      </c>
    </row>
    <row r="19" spans="1:10" ht="36.6" customHeight="1" x14ac:dyDescent="0.25">
      <c r="A19" s="22">
        <v>16</v>
      </c>
      <c r="B19" s="50" t="s">
        <v>47</v>
      </c>
      <c r="C19" s="48" t="s">
        <v>68</v>
      </c>
      <c r="D19" s="49">
        <v>159000</v>
      </c>
      <c r="E19" s="7">
        <v>159000</v>
      </c>
      <c r="F19" s="9">
        <f t="shared" si="0"/>
        <v>0</v>
      </c>
      <c r="G19" s="7" t="s">
        <v>91</v>
      </c>
      <c r="H19" s="7" t="s">
        <v>75</v>
      </c>
      <c r="I19" s="7" t="s">
        <v>75</v>
      </c>
      <c r="J19" s="10" t="s">
        <v>92</v>
      </c>
    </row>
    <row r="20" spans="1:10" ht="36.6" customHeight="1" x14ac:dyDescent="0.25">
      <c r="A20" s="22">
        <v>17</v>
      </c>
      <c r="B20" s="50" t="s">
        <v>69</v>
      </c>
      <c r="C20" s="48" t="s">
        <v>70</v>
      </c>
      <c r="D20" s="49">
        <v>629000</v>
      </c>
      <c r="E20" s="7"/>
      <c r="F20" s="9">
        <f t="shared" si="0"/>
        <v>629000</v>
      </c>
      <c r="G20" s="7"/>
      <c r="H20" s="7"/>
      <c r="I20" s="7"/>
      <c r="J20" s="77" t="s">
        <v>93</v>
      </c>
    </row>
    <row r="21" spans="1:10" ht="36.6" customHeight="1" x14ac:dyDescent="0.25">
      <c r="A21" s="24">
        <v>19</v>
      </c>
      <c r="B21" s="26" t="s">
        <v>81</v>
      </c>
      <c r="C21" s="48" t="s">
        <v>42</v>
      </c>
      <c r="D21" s="25">
        <v>8088</v>
      </c>
      <c r="E21" s="50"/>
      <c r="F21" s="9">
        <f>D21-E21</f>
        <v>8088</v>
      </c>
      <c r="G21" s="7"/>
      <c r="H21" s="7"/>
      <c r="I21" s="7"/>
      <c r="J21" s="77" t="s">
        <v>93</v>
      </c>
    </row>
    <row r="22" spans="1:10" ht="36.6" customHeight="1" x14ac:dyDescent="0.25">
      <c r="A22" s="11">
        <v>20</v>
      </c>
      <c r="B22" s="12" t="s">
        <v>47</v>
      </c>
      <c r="C22" s="57" t="s">
        <v>82</v>
      </c>
      <c r="D22" s="58">
        <v>159000</v>
      </c>
      <c r="E22" s="50">
        <v>159000</v>
      </c>
      <c r="F22" s="9">
        <f t="shared" si="0"/>
        <v>0</v>
      </c>
      <c r="G22" s="7" t="s">
        <v>91</v>
      </c>
      <c r="H22" s="7" t="s">
        <v>75</v>
      </c>
      <c r="I22" s="7" t="s">
        <v>75</v>
      </c>
      <c r="J22" s="10" t="s">
        <v>92</v>
      </c>
    </row>
    <row r="23" spans="1:10" ht="36.6" customHeight="1" x14ac:dyDescent="0.25">
      <c r="A23" s="24">
        <v>21</v>
      </c>
      <c r="B23" s="26" t="s">
        <v>80</v>
      </c>
      <c r="C23" s="59" t="s">
        <v>83</v>
      </c>
      <c r="D23" s="25">
        <v>7878</v>
      </c>
      <c r="E23" s="50">
        <v>7878</v>
      </c>
      <c r="F23" s="9">
        <f t="shared" si="0"/>
        <v>0</v>
      </c>
      <c r="G23" s="7" t="s">
        <v>91</v>
      </c>
      <c r="H23" s="7" t="s">
        <v>75</v>
      </c>
      <c r="I23" s="7" t="s">
        <v>75</v>
      </c>
      <c r="J23" s="10" t="s">
        <v>92</v>
      </c>
    </row>
    <row r="24" spans="1:10" ht="36.6" customHeight="1" x14ac:dyDescent="0.25">
      <c r="A24" s="24">
        <v>22</v>
      </c>
      <c r="B24" s="50" t="s">
        <v>17</v>
      </c>
      <c r="C24" s="59" t="s">
        <v>84</v>
      </c>
      <c r="D24" s="25">
        <v>475000</v>
      </c>
      <c r="E24" s="50"/>
      <c r="F24" s="9">
        <f t="shared" si="0"/>
        <v>475000</v>
      </c>
      <c r="G24" s="7"/>
      <c r="H24" s="7"/>
      <c r="I24" s="7"/>
      <c r="J24" s="77" t="s">
        <v>93</v>
      </c>
    </row>
    <row r="25" spans="1:10" ht="36.6" customHeight="1" x14ac:dyDescent="0.25">
      <c r="A25" s="24">
        <v>24</v>
      </c>
      <c r="B25" s="60" t="s">
        <v>19</v>
      </c>
      <c r="C25" s="61" t="s">
        <v>85</v>
      </c>
      <c r="D25" s="62">
        <v>204680</v>
      </c>
      <c r="E25" s="50">
        <v>204680</v>
      </c>
      <c r="F25" s="9">
        <f t="shared" si="0"/>
        <v>0</v>
      </c>
      <c r="G25" s="7" t="s">
        <v>91</v>
      </c>
      <c r="H25" s="7" t="s">
        <v>75</v>
      </c>
      <c r="I25" s="7"/>
      <c r="J25" s="10" t="s">
        <v>92</v>
      </c>
    </row>
    <row r="26" spans="1:10" ht="38.450000000000003" customHeight="1" thickBot="1" x14ac:dyDescent="0.3">
      <c r="A26" s="15" t="s">
        <v>4</v>
      </c>
      <c r="B26" s="16">
        <v>3810000</v>
      </c>
      <c r="C26" s="17"/>
      <c r="D26" s="16">
        <f>SUM(D4:D25)</f>
        <v>3232950</v>
      </c>
      <c r="E26" s="16">
        <f>SUM(B26-D26)</f>
        <v>577050</v>
      </c>
      <c r="F26" s="19"/>
      <c r="G26" s="19"/>
      <c r="H26" s="19"/>
      <c r="I26" s="19"/>
      <c r="J26" s="23"/>
    </row>
    <row r="28" spans="1:10" x14ac:dyDescent="0.25">
      <c r="A28" s="74"/>
      <c r="B28" s="74"/>
      <c r="C28" s="74"/>
      <c r="D28" s="74"/>
    </row>
  </sheetData>
  <mergeCells count="3">
    <mergeCell ref="A1:E1"/>
    <mergeCell ref="A2:E2"/>
    <mergeCell ref="A28:D28"/>
  </mergeCells>
  <phoneticPr fontId="1" type="noConversion"/>
  <pageMargins left="0.7" right="0.7" top="0.75" bottom="0.75" header="0.3" footer="0.3"/>
  <pageSetup paperSize="9" scale="73"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B04BDB-762A-4C9A-93D0-6E09F5218B17}">
  <sheetPr>
    <tabColor theme="8" tint="0.39997558519241921"/>
  </sheetPr>
  <dimension ref="A1:I11"/>
  <sheetViews>
    <sheetView workbookViewId="0">
      <selection activeCell="I8" sqref="I8"/>
    </sheetView>
  </sheetViews>
  <sheetFormatPr defaultColWidth="8.875" defaultRowHeight="16.5" x14ac:dyDescent="0.25"/>
  <cols>
    <col min="1" max="1" width="7.125" style="1" customWidth="1"/>
    <col min="2" max="2" width="16" style="1" customWidth="1"/>
    <col min="3" max="3" width="26.25" style="14" customWidth="1"/>
    <col min="4" max="4" width="13.125" style="1" customWidth="1"/>
    <col min="5" max="5" width="13.625" style="1" customWidth="1"/>
    <col min="6" max="6" width="12.625" style="1" customWidth="1"/>
    <col min="7" max="7" width="12" style="1" customWidth="1"/>
    <col min="8" max="8" width="13.5" style="1" customWidth="1"/>
    <col min="9" max="9" width="12.875" style="1" customWidth="1"/>
    <col min="10" max="16384" width="8.875" style="1"/>
  </cols>
  <sheetData>
    <row r="1" spans="1:9" ht="51" customHeight="1" x14ac:dyDescent="0.25">
      <c r="A1" s="68" t="s">
        <v>30</v>
      </c>
      <c r="B1" s="69"/>
      <c r="C1" s="69"/>
      <c r="D1" s="69"/>
      <c r="E1" s="70"/>
    </row>
    <row r="2" spans="1:9" ht="30" customHeight="1" thickBot="1" x14ac:dyDescent="0.3">
      <c r="A2" s="75" t="s">
        <v>31</v>
      </c>
      <c r="B2" s="76"/>
      <c r="C2" s="76"/>
      <c r="D2" s="76"/>
      <c r="E2" s="70"/>
    </row>
    <row r="3" spans="1:9" ht="34.15" customHeight="1" x14ac:dyDescent="0.25">
      <c r="A3" s="2" t="s">
        <v>1</v>
      </c>
      <c r="B3" s="3" t="s">
        <v>2</v>
      </c>
      <c r="C3" s="4" t="s">
        <v>12</v>
      </c>
      <c r="D3" s="3" t="s">
        <v>13</v>
      </c>
      <c r="E3" s="3" t="s">
        <v>76</v>
      </c>
      <c r="F3" s="3" t="s">
        <v>77</v>
      </c>
      <c r="G3" s="3" t="s">
        <v>78</v>
      </c>
      <c r="H3" s="3" t="s">
        <v>79</v>
      </c>
      <c r="I3" s="5" t="s">
        <v>90</v>
      </c>
    </row>
    <row r="4" spans="1:9" ht="28.15" customHeight="1" x14ac:dyDescent="0.25">
      <c r="A4" s="6">
        <v>1</v>
      </c>
      <c r="B4" s="7" t="s">
        <v>63</v>
      </c>
      <c r="C4" s="8" t="s">
        <v>64</v>
      </c>
      <c r="D4" s="9">
        <v>64570</v>
      </c>
      <c r="E4" s="7"/>
      <c r="F4" s="7"/>
      <c r="G4" s="7"/>
      <c r="H4" s="7" t="s">
        <v>75</v>
      </c>
      <c r="I4" s="77" t="s">
        <v>93</v>
      </c>
    </row>
    <row r="5" spans="1:9" ht="30" customHeight="1" x14ac:dyDescent="0.25">
      <c r="A5" s="6">
        <v>2</v>
      </c>
      <c r="B5" s="7" t="s">
        <v>55</v>
      </c>
      <c r="C5" s="8" t="s">
        <v>64</v>
      </c>
      <c r="D5" s="9">
        <v>66150</v>
      </c>
      <c r="E5" s="7">
        <v>66150</v>
      </c>
      <c r="F5" s="7">
        <v>0</v>
      </c>
      <c r="G5" s="7" t="s">
        <v>75</v>
      </c>
      <c r="H5" s="7" t="s">
        <v>75</v>
      </c>
      <c r="I5" s="10" t="s">
        <v>92</v>
      </c>
    </row>
    <row r="6" spans="1:9" ht="28.15" customHeight="1" x14ac:dyDescent="0.25">
      <c r="A6" s="6">
        <v>3</v>
      </c>
      <c r="B6" s="7" t="s">
        <v>7</v>
      </c>
      <c r="C6" s="8" t="s">
        <v>64</v>
      </c>
      <c r="D6" s="9">
        <v>11700</v>
      </c>
      <c r="E6" s="7">
        <v>11700</v>
      </c>
      <c r="F6" s="7">
        <v>0</v>
      </c>
      <c r="G6" s="7" t="s">
        <v>75</v>
      </c>
      <c r="H6" s="7" t="s">
        <v>75</v>
      </c>
      <c r="I6" s="10" t="s">
        <v>92</v>
      </c>
    </row>
    <row r="7" spans="1:9" ht="45" customHeight="1" x14ac:dyDescent="0.25">
      <c r="A7" s="22">
        <v>4</v>
      </c>
      <c r="B7" s="50" t="s">
        <v>86</v>
      </c>
      <c r="C7" s="48" t="s">
        <v>87</v>
      </c>
      <c r="D7" s="49">
        <v>1127580</v>
      </c>
      <c r="E7" s="7"/>
      <c r="F7" s="7"/>
      <c r="G7" s="7"/>
      <c r="H7" s="7"/>
      <c r="I7" s="77" t="s">
        <v>93</v>
      </c>
    </row>
    <row r="8" spans="1:9" ht="27" customHeight="1" x14ac:dyDescent="0.25">
      <c r="A8" s="6"/>
      <c r="B8" s="7"/>
      <c r="C8" s="8"/>
      <c r="D8" s="9"/>
      <c r="E8" s="7"/>
      <c r="F8" s="7"/>
      <c r="G8" s="7"/>
      <c r="H8" s="7"/>
      <c r="I8" s="10"/>
    </row>
    <row r="9" spans="1:9" ht="38.450000000000003" customHeight="1" thickBot="1" x14ac:dyDescent="0.3">
      <c r="A9" s="15" t="s">
        <v>4</v>
      </c>
      <c r="B9" s="16">
        <v>1270000</v>
      </c>
      <c r="C9" s="17"/>
      <c r="D9" s="16">
        <f>SUM(D4:D8)</f>
        <v>1270000</v>
      </c>
      <c r="E9" s="16">
        <f>SUM(B9-D9)</f>
        <v>0</v>
      </c>
      <c r="F9" s="19"/>
      <c r="G9" s="19"/>
      <c r="H9" s="19"/>
      <c r="I9" s="23"/>
    </row>
    <row r="11" spans="1:9" x14ac:dyDescent="0.25">
      <c r="A11" s="74"/>
      <c r="B11" s="74"/>
      <c r="C11" s="74"/>
      <c r="D11" s="74"/>
    </row>
  </sheetData>
  <mergeCells count="3">
    <mergeCell ref="A1:E1"/>
    <mergeCell ref="A2:E2"/>
    <mergeCell ref="A11:D11"/>
  </mergeCells>
  <phoneticPr fontId="1"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4</vt:i4>
      </vt:variant>
    </vt:vector>
  </HeadingPairs>
  <TitlesOfParts>
    <vt:vector size="4" baseType="lpstr">
      <vt:lpstr>子一核銷情形</vt:lpstr>
      <vt:lpstr>子二核銷情形</vt:lpstr>
      <vt:lpstr>子三核銷情形</vt:lpstr>
      <vt:lpstr>子四核銷情形</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dc:creator>
  <cp:lastModifiedBy>教育處-009</cp:lastModifiedBy>
  <cp:lastPrinted>2025-01-08T02:58:03Z</cp:lastPrinted>
  <dcterms:created xsi:type="dcterms:W3CDTF">2022-12-05T03:13:04Z</dcterms:created>
  <dcterms:modified xsi:type="dcterms:W3CDTF">2025-08-06T02:49:15Z</dcterms:modified>
</cp:coreProperties>
</file>