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003-108-114 游秀卿_英語教育\010-國小英語學習護照\115學年度\"/>
    </mc:Choice>
  </mc:AlternateContent>
  <xr:revisionPtr revIDLastSave="0" documentId="13_ncr:1_{2EB9FFD6-9ED4-4276-8844-A3030F504B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表單回覆 1" sheetId="1" r:id="rId1"/>
    <sheet name="護照" sheetId="2" r:id="rId2"/>
    <sheet name="證照" sheetId="3" r:id="rId3"/>
  </sheets>
  <definedNames>
    <definedName name="_xlnm.Print_Titles" localSheetId="2">證照!$2:$2</definedName>
    <definedName name="_xlnm.Print_Titles" localSheetId="1">護照!$2:$2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2" l="1"/>
  <c r="D76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G75" i="1"/>
  <c r="F75" i="1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38" i="2"/>
  <c r="A39" i="2"/>
  <c r="A40" i="2"/>
  <c r="A41" i="2"/>
  <c r="A42" i="2"/>
  <c r="A43" i="2"/>
  <c r="A44" i="2"/>
  <c r="A45" i="2"/>
  <c r="A46" i="2"/>
  <c r="A47" i="2"/>
  <c r="A48" i="2"/>
  <c r="A49" i="2"/>
  <c r="A30" i="2"/>
  <c r="A31" i="2"/>
  <c r="A32" i="2"/>
  <c r="A33" i="2"/>
  <c r="A34" i="2"/>
  <c r="A35" i="2"/>
  <c r="A36" i="2"/>
  <c r="A37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4" i="2"/>
  <c r="A5" i="2"/>
  <c r="A6" i="2"/>
  <c r="A7" i="2"/>
  <c r="A8" i="2"/>
  <c r="A9" i="2"/>
  <c r="A10" i="2"/>
  <c r="A11" i="2"/>
  <c r="A12" i="2"/>
  <c r="A13" i="2"/>
  <c r="A14" i="2"/>
  <c r="A3" i="2"/>
</calcChain>
</file>

<file path=xl/sharedStrings.xml><?xml version="1.0" encoding="utf-8"?>
<sst xmlns="http://schemas.openxmlformats.org/spreadsheetml/2006/main" count="603" uniqueCount="238">
  <si>
    <t xml:space="preserve">   ㄖ  ㄒ    </t>
  </si>
  <si>
    <t>1.學校名稱(範例:快樂國小，不用寫成快樂國民小學)</t>
  </si>
  <si>
    <t>2.學校所在鄉鎮</t>
  </si>
  <si>
    <t>3.填報人姓名/單位/職稱(範例:林大明/教務處/組長)</t>
  </si>
  <si>
    <t>4.聯絡電話</t>
  </si>
  <si>
    <t>5.115學年度貴校英語護照需求數量(份)(說明:直接填入數字即可)以二升三年級的學生數進行需求填報</t>
  </si>
  <si>
    <t>6.114學年度4級皆通過證照數量(說明:直接填入數字即可)</t>
  </si>
  <si>
    <t>銅蘭國小</t>
  </si>
  <si>
    <t>秀林鄉</t>
  </si>
  <si>
    <t>李昆原/教務處/組長</t>
  </si>
  <si>
    <t>038641005</t>
  </si>
  <si>
    <t>古風國小</t>
  </si>
  <si>
    <t>卓溪鄉</t>
  </si>
  <si>
    <t>艾立克‧德菲/學務組/組長</t>
  </si>
  <si>
    <t>03-8846058#23</t>
  </si>
  <si>
    <t>北濱國小</t>
  </si>
  <si>
    <t>花蓮市</t>
  </si>
  <si>
    <t>簡大鈞/教導處/教師</t>
  </si>
  <si>
    <t>玉里國小</t>
  </si>
  <si>
    <t>玉里鎮</t>
  </si>
  <si>
    <t>柳嘉慧 教務處 課程組長</t>
  </si>
  <si>
    <t>03-8882007#113</t>
  </si>
  <si>
    <t>北埔國小</t>
  </si>
  <si>
    <t>新城鄉</t>
  </si>
  <si>
    <t>黃誼瑄/教務處/註冊組長</t>
  </si>
  <si>
    <t>03-8264624分機18</t>
  </si>
  <si>
    <t>鑄強國小</t>
  </si>
  <si>
    <t>謝薇竹/教務處/國際教育組長</t>
  </si>
  <si>
    <t>03-8223787 #124</t>
  </si>
  <si>
    <t>北昌國小</t>
  </si>
  <si>
    <t>吉安鄉</t>
  </si>
  <si>
    <t>曹琇惠/教務處/組長</t>
  </si>
  <si>
    <t>8562620*713</t>
  </si>
  <si>
    <t>富世國小</t>
  </si>
  <si>
    <t>鄭津汶/教導處/教師</t>
  </si>
  <si>
    <t>高寮國小</t>
  </si>
  <si>
    <t>章亞萱/教務處/組長</t>
  </si>
  <si>
    <t>03-8851078 #116</t>
  </si>
  <si>
    <t>０</t>
  </si>
  <si>
    <t>４</t>
  </si>
  <si>
    <t>海星國小</t>
  </si>
  <si>
    <t>馮月英/教務處/幹事</t>
  </si>
  <si>
    <t>8225407分機211</t>
  </si>
  <si>
    <t>嘉里國小</t>
  </si>
  <si>
    <t>李月娟/教導處/英語科任</t>
  </si>
  <si>
    <t>038266945*212</t>
  </si>
  <si>
    <t>大興國小</t>
  </si>
  <si>
    <t>光復鄉</t>
  </si>
  <si>
    <t>郭素容/教務組長</t>
  </si>
  <si>
    <t>鶴岡國小</t>
  </si>
  <si>
    <t>瑞穗鄉</t>
  </si>
  <si>
    <t>廖若彤/教務處/英語教師</t>
  </si>
  <si>
    <t>0963822170</t>
  </si>
  <si>
    <t>豐濱國小</t>
  </si>
  <si>
    <t>豐濱鄉</t>
  </si>
  <si>
    <t>邱詩婷/教導處/組長</t>
  </si>
  <si>
    <t>8791111#12</t>
  </si>
  <si>
    <t>文蘭國小</t>
  </si>
  <si>
    <t>陳以瑾/教務處/組長</t>
  </si>
  <si>
    <t>03-8641020#22</t>
  </si>
  <si>
    <t>稻香國小</t>
  </si>
  <si>
    <t>朱苓尹/教務處/組長</t>
  </si>
  <si>
    <t>03-8524663#401</t>
  </si>
  <si>
    <t>源城國小</t>
  </si>
  <si>
    <t>林暐倢/教導處/教導主任</t>
  </si>
  <si>
    <t>03-8882290#13</t>
  </si>
  <si>
    <t>中正國小</t>
  </si>
  <si>
    <t>粘鳳茹/教務處/研發組長</t>
  </si>
  <si>
    <t>038322819#122</t>
  </si>
  <si>
    <t>崇德國小</t>
  </si>
  <si>
    <t>張素華/教務組/組長</t>
  </si>
  <si>
    <t>秀林國小</t>
  </si>
  <si>
    <t>陳家慧/教務處/英語教師</t>
  </si>
  <si>
    <t>03-8611393 #301</t>
  </si>
  <si>
    <t>觀音國小</t>
  </si>
  <si>
    <t>張維東老師</t>
  </si>
  <si>
    <t>0910052140</t>
  </si>
  <si>
    <t>月眉國小</t>
  </si>
  <si>
    <t>壽豐鄉</t>
  </si>
  <si>
    <t>葉莎利/教務處/導師</t>
  </si>
  <si>
    <t>03-8631011</t>
  </si>
  <si>
    <t>水源國小</t>
  </si>
  <si>
    <t>丁云淇/教導處/學務組長</t>
  </si>
  <si>
    <t>8570781*15</t>
  </si>
  <si>
    <t>豐裡國小</t>
  </si>
  <si>
    <t>周伊芬</t>
  </si>
  <si>
    <t>03-865-2183#116</t>
  </si>
  <si>
    <t>西林國小</t>
  </si>
  <si>
    <t>萬榮鄉</t>
  </si>
  <si>
    <t>郭淑禎</t>
  </si>
  <si>
    <t>03-8771064</t>
  </si>
  <si>
    <t>瑞穗國小</t>
  </si>
  <si>
    <t>張惠婷/教務處/教學組長</t>
  </si>
  <si>
    <t>03-8876366#112</t>
  </si>
  <si>
    <t>瑞美國小</t>
  </si>
  <si>
    <t>吳珮瑜／教導處／專任教師</t>
  </si>
  <si>
    <t>038872014</t>
  </si>
  <si>
    <t>信義國小</t>
  </si>
  <si>
    <t>賴芮妍/教務處/教師</t>
  </si>
  <si>
    <t>0958234398</t>
  </si>
  <si>
    <t>馬遠國小</t>
  </si>
  <si>
    <t>胡浩偉／教導處／主任</t>
  </si>
  <si>
    <t>8811371#22</t>
  </si>
  <si>
    <t>化仁國小</t>
  </si>
  <si>
    <t>黃千恬/教務處/主任</t>
  </si>
  <si>
    <t>038528720#302</t>
  </si>
  <si>
    <t>明恥國小</t>
  </si>
  <si>
    <t>呂佳怡/教務處/組長</t>
  </si>
  <si>
    <t>0982816315</t>
  </si>
  <si>
    <t>溪口國小</t>
  </si>
  <si>
    <t>吳恩慈/教導處/科任教師</t>
  </si>
  <si>
    <t xml:space="preserve"> 03-8652275</t>
  </si>
  <si>
    <t>松浦國小</t>
  </si>
  <si>
    <t>王素美/教導處/學務組長</t>
  </si>
  <si>
    <t>明廉國小</t>
  </si>
  <si>
    <t>陳淑女/教務處/組長</t>
  </si>
  <si>
    <t>03 8569088 分機16</t>
  </si>
  <si>
    <t>大禹國小</t>
  </si>
  <si>
    <t>王馨萍/教導處/主任</t>
  </si>
  <si>
    <t>03-8883274#11</t>
  </si>
  <si>
    <t>富里國小</t>
  </si>
  <si>
    <t>富里鄉</t>
  </si>
  <si>
    <t>黃美之/教導主任</t>
  </si>
  <si>
    <t>03-8831042*11</t>
  </si>
  <si>
    <t>太巴塱國小</t>
  </si>
  <si>
    <t>呂靜淑/教學組長</t>
  </si>
  <si>
    <t>8701134(分機15)</t>
  </si>
  <si>
    <t>資湖香/教務處/ 英語教師</t>
  </si>
  <si>
    <t>03-8831042#26</t>
  </si>
  <si>
    <t>北林國小</t>
  </si>
  <si>
    <t>鳳林鎮</t>
  </si>
  <si>
    <t>許玉純/教導處/組長</t>
  </si>
  <si>
    <t>03-8762554#11</t>
  </si>
  <si>
    <t>西富國小</t>
  </si>
  <si>
    <t>賴方之/教導主任</t>
  </si>
  <si>
    <t>03-8702765轉2</t>
  </si>
  <si>
    <t>和平國小</t>
  </si>
  <si>
    <t>李芸華/教導處/教導主任</t>
  </si>
  <si>
    <t>0981132971</t>
  </si>
  <si>
    <t>明里國小</t>
  </si>
  <si>
    <t>英師:黃秋華</t>
  </si>
  <si>
    <t>0933620909</t>
  </si>
  <si>
    <t>舞鶴國小</t>
  </si>
  <si>
    <t>簡焴成/教導處/教師</t>
  </si>
  <si>
    <t>0939685387</t>
  </si>
  <si>
    <t>長橋國小</t>
  </si>
  <si>
    <t>邱婉婷/教務處/老師</t>
  </si>
  <si>
    <t>03-8901654#2106</t>
  </si>
  <si>
    <t>春日國小</t>
  </si>
  <si>
    <t>黃苡柔/教導處/教學組長</t>
  </si>
  <si>
    <t>03-8872628#24</t>
  </si>
  <si>
    <t>大進國小</t>
  </si>
  <si>
    <t>陳慶元/教導處</t>
  </si>
  <si>
    <t>0928513576</t>
  </si>
  <si>
    <t>明義國小</t>
  </si>
  <si>
    <t>劉嘉榕/教務處/教學組長</t>
  </si>
  <si>
    <t>8326686#823</t>
  </si>
  <si>
    <t>學田國小</t>
  </si>
  <si>
    <t>陳怡憓/ 教務處/ 科任</t>
  </si>
  <si>
    <t>0981676072</t>
  </si>
  <si>
    <t>忠孝國小</t>
  </si>
  <si>
    <t>李國華/教務處/主任</t>
  </si>
  <si>
    <t>0960283328</t>
  </si>
  <si>
    <t>見晴國小</t>
  </si>
  <si>
    <t>邱予恩/教務處/英語教師</t>
  </si>
  <si>
    <t>03-8771574 #11</t>
  </si>
  <si>
    <t>立山國小</t>
  </si>
  <si>
    <t>鄭文富/教導處/教務組</t>
  </si>
  <si>
    <t>8841358轉15</t>
  </si>
  <si>
    <t>0(自行印刷)</t>
  </si>
  <si>
    <t>長良國小</t>
  </si>
  <si>
    <t>陳美參/教導處/ 教導主任</t>
  </si>
  <si>
    <t>8801171#11   0989642295</t>
  </si>
  <si>
    <t>復興國小</t>
  </si>
  <si>
    <t>陳靖娥/教導處/訓導組長</t>
  </si>
  <si>
    <t>8223208#16</t>
  </si>
  <si>
    <t>國福國小</t>
  </si>
  <si>
    <t>李書亞/教導處/英語專任教師</t>
  </si>
  <si>
    <t>0910061361</t>
  </si>
  <si>
    <t>卓楓國小</t>
  </si>
  <si>
    <t>張家惠</t>
  </si>
  <si>
    <t>0988582944</t>
  </si>
  <si>
    <t>光復國小</t>
  </si>
  <si>
    <t>梁祺佳/教務處/科任教師</t>
  </si>
  <si>
    <t>038701029</t>
  </si>
  <si>
    <t>英文師:黃秋華</t>
  </si>
  <si>
    <t>832 2353</t>
  </si>
  <si>
    <t>卓清國小</t>
  </si>
  <si>
    <t>蘇怡穎/科任</t>
  </si>
  <si>
    <t>03-880-1163</t>
  </si>
  <si>
    <t>水璉國小</t>
  </si>
  <si>
    <t>黃瑞雲</t>
  </si>
  <si>
    <t>03-8601228</t>
  </si>
  <si>
    <t>光華國小</t>
  </si>
  <si>
    <t>曾憶玲/教務處/英語教師</t>
  </si>
  <si>
    <t>0954070810</t>
  </si>
  <si>
    <t>平和國小</t>
  </si>
  <si>
    <t>謝國祥/教務處/組長</t>
  </si>
  <si>
    <t>8661223#106</t>
  </si>
  <si>
    <t>壽豐國小</t>
  </si>
  <si>
    <t>方晶瑩/教導處/教師</t>
  </si>
  <si>
    <t>03-8651024分機170</t>
  </si>
  <si>
    <t>南華國小</t>
  </si>
  <si>
    <t>吳木松/教導處/教導主任</t>
  </si>
  <si>
    <t>03-8525043*212</t>
  </si>
  <si>
    <t>東竹國小</t>
  </si>
  <si>
    <t>謝敏雅/教導處/教務組長</t>
  </si>
  <si>
    <t>新社國小</t>
  </si>
  <si>
    <t>張瑋齡/導師</t>
  </si>
  <si>
    <t>0975304477</t>
  </si>
  <si>
    <t>中城國小</t>
  </si>
  <si>
    <t>林嵐婷/專任教師</t>
  </si>
  <si>
    <t>0972261040</t>
  </si>
  <si>
    <t>新城國小</t>
  </si>
  <si>
    <t>陳涵萱/教務處/組長</t>
  </si>
  <si>
    <t>03-8611006#106</t>
  </si>
  <si>
    <t>中華國小</t>
  </si>
  <si>
    <t>諶可青/教務處/組長</t>
  </si>
  <si>
    <t>03-8324308#604</t>
  </si>
  <si>
    <t>港口國小</t>
  </si>
  <si>
    <t>林靜宜</t>
  </si>
  <si>
    <t>8781037#211</t>
  </si>
  <si>
    <t>豐山國小</t>
  </si>
  <si>
    <t>教導主任  蘇純姿</t>
  </si>
  <si>
    <t>03-8651640*220</t>
  </si>
  <si>
    <t>鳳仁國小</t>
  </si>
  <si>
    <t>羅廷君/教務處/組長</t>
  </si>
  <si>
    <t>8762201#14</t>
  </si>
  <si>
    <t>志學國小</t>
  </si>
  <si>
    <t>吳宇凡/教導處/組長</t>
  </si>
  <si>
    <t>038662600#12</t>
  </si>
  <si>
    <t>學校名稱</t>
    <phoneticPr fontId="2" type="noConversion"/>
  </si>
  <si>
    <t>學校所在鄉鎮</t>
    <phoneticPr fontId="2" type="noConversion"/>
  </si>
  <si>
    <t>115學年度英語護照需求數量(份)</t>
    <phoneticPr fontId="2" type="noConversion"/>
  </si>
  <si>
    <t>編號</t>
    <phoneticPr fontId="2" type="noConversion"/>
  </si>
  <si>
    <t>114學年度4級皆通過證照數量</t>
    <phoneticPr fontId="2" type="noConversion"/>
  </si>
  <si>
    <t>合計</t>
    <phoneticPr fontId="2" type="noConversion"/>
  </si>
  <si>
    <t>簽領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</si>
</sst>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/d/yyyy\ h:mm:ss"/>
  </numFmts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9"/>
      <name val="Arial"/>
      <family val="3"/>
      <charset val="136"/>
      <scheme val="minor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Arial"/>
      <family val="2"/>
      <scheme val="minor"/>
    </font>
    <font>
      <sz val="14"/>
      <color theme="1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6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一般" xfId="0" builtinId="0"/>
  </cellStyles>
  <dxfs count="24"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family val="4"/>
        <charset val="136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標楷體"/>
        <family val="4"/>
        <charset val="136"/>
        <scheme val="none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標楷體"/>
        <family val="4"/>
        <charset val="13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標楷體"/>
        <family val="4"/>
        <charset val="13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標楷體"/>
        <family val="4"/>
        <charset val="136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標楷體"/>
        <family val="4"/>
        <charset val="136"/>
        <scheme val="none"/>
      </font>
      <alignment horizont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name val="標楷體"/>
        <family val="4"/>
        <charset val="136"/>
        <scheme val="none"/>
      </font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表單回覆 1-style" pivot="0" count="4" xr9:uid="{00000000-0011-0000-FFFF-FFFF00000000}">
      <tableStyleElement type="wholeTable" size="0" dxfId="23"/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G75" totalsRowCount="1">
  <tableColumns count="7">
    <tableColumn id="1" xr3:uid="{00000000-0010-0000-0000-000001000000}" name="   ㄖ  ㄒ    "/>
    <tableColumn id="2" xr3:uid="{00000000-0010-0000-0000-000002000000}" name="1.學校名稱(範例:快樂國小，不用寫成快樂國民小學)"/>
    <tableColumn id="3" xr3:uid="{00000000-0010-0000-0000-000003000000}" name="2.學校所在鄉鎮"/>
    <tableColumn id="4" xr3:uid="{00000000-0010-0000-0000-000004000000}" name="3.填報人姓名/單位/職稱(範例:林大明/教務處/組長)"/>
    <tableColumn id="5" xr3:uid="{00000000-0010-0000-0000-000005000000}" name="4.聯絡電話"/>
    <tableColumn id="6" xr3:uid="{00000000-0010-0000-0000-000006000000}" name="5.115學年度貴校英語護照需求數量(份)(說明:直接填入數字即可)以二升三年級的學生數進行需求填報" totalsRowFunction="sum"/>
    <tableColumn id="7" xr3:uid="{00000000-0010-0000-0000-000007000000}" name="6.114學年度4級皆通過證照數量(說明:直接填入數字即可)" totalsRowFunction="sum"/>
  </tableColumns>
  <tableStyleInfo name="表單回覆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1DF2CA-3EEB-4DC8-AFDB-BF84CA56B46F}" name="Form_Responses4" displayName="Form_Responses4" ref="B2:E76" totalsRowCount="1" headerRowDxfId="19" dataDxfId="18" totalsRowDxfId="17">
  <tableColumns count="4">
    <tableColumn id="2" xr3:uid="{C9F1828E-3941-4DEC-8627-72E41116FF3F}" name="學校名稱" dataDxfId="16" totalsRowDxfId="15"/>
    <tableColumn id="3" xr3:uid="{3A388AD5-C91A-4BD3-A3D3-A17C380BB8C2}" name="學校所在鄉鎮" totalsRowLabel="合計" dataDxfId="14" totalsRowDxfId="13"/>
    <tableColumn id="6" xr3:uid="{ADE5DC1F-9DC4-4F38-AD28-5D25729EAA54}" name="115學年度英語護照需求數量(份)" totalsRowFunction="sum" dataDxfId="12" totalsRowDxfId="11"/>
    <tableColumn id="1" xr3:uid="{909A7B46-EBF1-472E-B656-0C8DA93392B5}" name="簽領" dataDxfId="10" totalsRowDxfId="9"/>
  </tableColumns>
  <tableStyleInfo name="表單回覆 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8DAE9D-26DA-4F63-8B57-3444BEA017D1}" name="Form_Responses5" displayName="Form_Responses5" ref="A2:E75" headerRowDxfId="8" dataDxfId="7" totalsRowDxfId="6">
  <tableColumns count="5">
    <tableColumn id="1" xr3:uid="{4BE09006-C151-478E-99D9-EFF7FDF56FB1}" name="編號" dataDxfId="5">
      <calculatedColumnFormula>ROW(A1)</calculatedColumnFormula>
    </tableColumn>
    <tableColumn id="2" xr3:uid="{9551C43A-837B-4CC9-A8CF-35565CE1A9D9}" name="學校名稱" dataDxfId="4"/>
    <tableColumn id="3" xr3:uid="{C5551E6E-DF62-4F65-9F02-0FD5CF87C8B1}" name="學校所在鄉鎮" dataDxfId="3"/>
    <tableColumn id="7" xr3:uid="{8B4C5AA1-82BF-4222-A86A-228D9DB5976B}" name="114學年度4級皆通過證照數量" dataDxfId="2"/>
    <tableColumn id="4" xr3:uid="{A9DF87F2-6B2B-4F6B-85A1-4E62CDE7C0CA}" name="簽領" dataDxfId="1" totalsRowDxfId="0"/>
  </tableColumns>
  <tableStyleInfo name="表單回覆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75"/>
  <sheetViews>
    <sheetView workbookViewId="0">
      <pane ySplit="1" topLeftCell="A2" activePane="bottomLeft" state="frozen"/>
      <selection pane="bottomLeft" activeCell="G76" sqref="G76"/>
    </sheetView>
  </sheetViews>
  <sheetFormatPr defaultColWidth="12.5703125" defaultRowHeight="15.75" customHeight="1" x14ac:dyDescent="0.2"/>
  <cols>
    <col min="1" max="1" width="18.85546875" customWidth="1"/>
    <col min="2" max="2" width="23.42578125" customWidth="1"/>
    <col min="3" max="3" width="18.85546875" customWidth="1"/>
    <col min="4" max="4" width="24.5703125" customWidth="1"/>
    <col min="5" max="5" width="18.85546875" customWidth="1"/>
    <col min="6" max="6" width="37.5703125" customWidth="1"/>
    <col min="7" max="7" width="27.140625" customWidth="1"/>
    <col min="8" max="13" width="18.85546875" customWidth="1"/>
  </cols>
  <sheetData>
    <row r="1" spans="1:7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 x14ac:dyDescent="0.2">
      <c r="A2" s="2">
        <v>46127.480669675926</v>
      </c>
      <c r="B2" s="3" t="s">
        <v>7</v>
      </c>
      <c r="C2" s="3" t="s">
        <v>8</v>
      </c>
      <c r="D2" s="3" t="s">
        <v>9</v>
      </c>
      <c r="E2" s="4" t="s">
        <v>10</v>
      </c>
      <c r="F2" s="3">
        <v>10</v>
      </c>
      <c r="G2" s="3">
        <v>0</v>
      </c>
    </row>
    <row r="3" spans="1:7" ht="22.5" customHeight="1" x14ac:dyDescent="0.2">
      <c r="A3" s="2">
        <v>46127.52200921296</v>
      </c>
      <c r="B3" s="3" t="s">
        <v>11</v>
      </c>
      <c r="C3" s="3" t="s">
        <v>12</v>
      </c>
      <c r="D3" s="3" t="s">
        <v>13</v>
      </c>
      <c r="E3" s="3" t="s">
        <v>14</v>
      </c>
      <c r="F3" s="3">
        <v>0</v>
      </c>
      <c r="G3" s="3">
        <v>0</v>
      </c>
    </row>
    <row r="4" spans="1:7" ht="22.5" customHeight="1" x14ac:dyDescent="0.2">
      <c r="A4" s="2">
        <v>46127.542840636575</v>
      </c>
      <c r="B4" s="3" t="s">
        <v>15</v>
      </c>
      <c r="C4" s="3" t="s">
        <v>16</v>
      </c>
      <c r="D4" s="3" t="s">
        <v>17</v>
      </c>
      <c r="E4" s="3">
        <v>8324093</v>
      </c>
      <c r="F4" s="3">
        <v>30</v>
      </c>
      <c r="G4" s="3">
        <v>0</v>
      </c>
    </row>
    <row r="5" spans="1:7" ht="22.5" customHeight="1" x14ac:dyDescent="0.2">
      <c r="A5" s="2">
        <v>46127.551499004629</v>
      </c>
      <c r="B5" s="3" t="s">
        <v>18</v>
      </c>
      <c r="C5" s="3" t="s">
        <v>19</v>
      </c>
      <c r="D5" s="3" t="s">
        <v>20</v>
      </c>
      <c r="E5" s="3" t="s">
        <v>21</v>
      </c>
      <c r="F5" s="3">
        <v>61</v>
      </c>
      <c r="G5" s="3">
        <v>15</v>
      </c>
    </row>
    <row r="6" spans="1:7" ht="22.5" customHeight="1" x14ac:dyDescent="0.2">
      <c r="A6" s="2">
        <v>46127.656823865742</v>
      </c>
      <c r="B6" s="3" t="s">
        <v>22</v>
      </c>
      <c r="C6" s="3" t="s">
        <v>23</v>
      </c>
      <c r="D6" s="3" t="s">
        <v>24</v>
      </c>
      <c r="E6" s="3" t="s">
        <v>25</v>
      </c>
      <c r="F6" s="3">
        <v>90</v>
      </c>
      <c r="G6" s="3">
        <v>85</v>
      </c>
    </row>
    <row r="7" spans="1:7" ht="22.5" customHeight="1" x14ac:dyDescent="0.2">
      <c r="A7" s="2">
        <v>46128.335661006946</v>
      </c>
      <c r="B7" s="3" t="s">
        <v>26</v>
      </c>
      <c r="C7" s="3" t="s">
        <v>16</v>
      </c>
      <c r="D7" s="3" t="s">
        <v>27</v>
      </c>
      <c r="E7" s="3" t="s">
        <v>28</v>
      </c>
      <c r="F7" s="3">
        <v>120</v>
      </c>
      <c r="G7" s="3">
        <v>100</v>
      </c>
    </row>
    <row r="8" spans="1:7" ht="22.5" customHeight="1" x14ac:dyDescent="0.2">
      <c r="A8" s="2">
        <v>46128.347300787034</v>
      </c>
      <c r="B8" s="3" t="s">
        <v>29</v>
      </c>
      <c r="C8" s="3" t="s">
        <v>30</v>
      </c>
      <c r="D8" s="3" t="s">
        <v>31</v>
      </c>
      <c r="E8" s="3" t="s">
        <v>32</v>
      </c>
      <c r="F8" s="3">
        <v>150</v>
      </c>
      <c r="G8" s="3">
        <v>70</v>
      </c>
    </row>
    <row r="9" spans="1:7" ht="22.5" customHeight="1" x14ac:dyDescent="0.2">
      <c r="A9" s="2">
        <v>46128.354180833332</v>
      </c>
      <c r="B9" s="3" t="s">
        <v>33</v>
      </c>
      <c r="C9" s="3" t="s">
        <v>8</v>
      </c>
      <c r="D9" s="3" t="s">
        <v>34</v>
      </c>
      <c r="E9" s="3">
        <v>8611431</v>
      </c>
      <c r="F9" s="3">
        <v>11</v>
      </c>
      <c r="G9" s="3">
        <v>2</v>
      </c>
    </row>
    <row r="10" spans="1:7" ht="22.5" customHeight="1" x14ac:dyDescent="0.2">
      <c r="A10" s="2">
        <v>46128.395295509261</v>
      </c>
      <c r="B10" s="3" t="s">
        <v>35</v>
      </c>
      <c r="C10" s="3" t="s">
        <v>19</v>
      </c>
      <c r="D10" s="3" t="s">
        <v>36</v>
      </c>
      <c r="E10" s="3" t="s">
        <v>37</v>
      </c>
      <c r="F10" s="3" t="s">
        <v>38</v>
      </c>
      <c r="G10" s="3" t="s">
        <v>39</v>
      </c>
    </row>
    <row r="11" spans="1:7" ht="22.5" customHeight="1" x14ac:dyDescent="0.2">
      <c r="A11" s="2">
        <v>46128.423657430554</v>
      </c>
      <c r="B11" s="3" t="s">
        <v>40</v>
      </c>
      <c r="C11" s="3" t="s">
        <v>16</v>
      </c>
      <c r="D11" s="3" t="s">
        <v>41</v>
      </c>
      <c r="E11" s="3" t="s">
        <v>42</v>
      </c>
      <c r="F11" s="3">
        <v>85</v>
      </c>
      <c r="G11" s="3">
        <v>105</v>
      </c>
    </row>
    <row r="12" spans="1:7" ht="22.5" customHeight="1" x14ac:dyDescent="0.2">
      <c r="A12" s="2">
        <v>46128.459560034724</v>
      </c>
      <c r="B12" s="3" t="s">
        <v>43</v>
      </c>
      <c r="C12" s="3" t="s">
        <v>23</v>
      </c>
      <c r="D12" s="3" t="s">
        <v>44</v>
      </c>
      <c r="E12" s="3" t="s">
        <v>45</v>
      </c>
      <c r="F12" s="3">
        <v>20</v>
      </c>
      <c r="G12" s="3">
        <v>14</v>
      </c>
    </row>
    <row r="13" spans="1:7" ht="22.5" customHeight="1" x14ac:dyDescent="0.2">
      <c r="A13" s="2">
        <v>46128.462891863426</v>
      </c>
      <c r="B13" s="3" t="s">
        <v>46</v>
      </c>
      <c r="C13" s="3" t="s">
        <v>47</v>
      </c>
      <c r="D13" s="3" t="s">
        <v>48</v>
      </c>
      <c r="E13" s="3">
        <v>8702987</v>
      </c>
      <c r="F13" s="3">
        <v>6</v>
      </c>
      <c r="G13" s="3">
        <v>6</v>
      </c>
    </row>
    <row r="14" spans="1:7" ht="22.5" customHeight="1" x14ac:dyDescent="0.2">
      <c r="A14" s="2">
        <v>46128.483857361112</v>
      </c>
      <c r="B14" s="3" t="s">
        <v>49</v>
      </c>
      <c r="C14" s="3" t="s">
        <v>50</v>
      </c>
      <c r="D14" s="3" t="s">
        <v>51</v>
      </c>
      <c r="E14" s="4" t="s">
        <v>52</v>
      </c>
      <c r="F14" s="3">
        <v>13</v>
      </c>
      <c r="G14" s="3">
        <v>0</v>
      </c>
    </row>
    <row r="15" spans="1:7" ht="22.5" customHeight="1" x14ac:dyDescent="0.2">
      <c r="A15" s="2">
        <v>46128.63672732639</v>
      </c>
      <c r="B15" s="3" t="s">
        <v>53</v>
      </c>
      <c r="C15" s="3" t="s">
        <v>54</v>
      </c>
      <c r="D15" s="3" t="s">
        <v>55</v>
      </c>
      <c r="E15" s="3" t="s">
        <v>56</v>
      </c>
      <c r="F15" s="3">
        <v>11</v>
      </c>
      <c r="G15" s="3">
        <v>5</v>
      </c>
    </row>
    <row r="16" spans="1:7" ht="22.5" customHeight="1" x14ac:dyDescent="0.2">
      <c r="A16" s="2">
        <v>46128.647050266205</v>
      </c>
      <c r="B16" s="3" t="s">
        <v>57</v>
      </c>
      <c r="C16" s="3" t="s">
        <v>8</v>
      </c>
      <c r="D16" s="3" t="s">
        <v>58</v>
      </c>
      <c r="E16" s="3" t="s">
        <v>59</v>
      </c>
      <c r="F16" s="3">
        <v>5</v>
      </c>
      <c r="G16" s="3">
        <v>3</v>
      </c>
    </row>
    <row r="17" spans="1:7" ht="22.5" customHeight="1" x14ac:dyDescent="0.2">
      <c r="A17" s="2">
        <v>46128.736872002315</v>
      </c>
      <c r="B17" s="3" t="s">
        <v>60</v>
      </c>
      <c r="C17" s="3" t="s">
        <v>30</v>
      </c>
      <c r="D17" s="3" t="s">
        <v>61</v>
      </c>
      <c r="E17" s="3" t="s">
        <v>62</v>
      </c>
      <c r="F17" s="3">
        <v>40</v>
      </c>
      <c r="G17" s="3">
        <v>40</v>
      </c>
    </row>
    <row r="18" spans="1:7" ht="22.5" customHeight="1" x14ac:dyDescent="0.2">
      <c r="A18" s="2">
        <v>46129.346770625001</v>
      </c>
      <c r="B18" s="3" t="s">
        <v>63</v>
      </c>
      <c r="C18" s="3" t="s">
        <v>19</v>
      </c>
      <c r="D18" s="3" t="s">
        <v>64</v>
      </c>
      <c r="E18" s="3" t="s">
        <v>65</v>
      </c>
      <c r="F18" s="3">
        <v>18</v>
      </c>
      <c r="G18" s="3">
        <v>0</v>
      </c>
    </row>
    <row r="19" spans="1:7" ht="22.5" customHeight="1" x14ac:dyDescent="0.2">
      <c r="A19" s="2">
        <v>46129.471875694449</v>
      </c>
      <c r="B19" s="3" t="s">
        <v>66</v>
      </c>
      <c r="C19" s="3" t="s">
        <v>16</v>
      </c>
      <c r="D19" s="3" t="s">
        <v>67</v>
      </c>
      <c r="E19" s="3" t="s">
        <v>68</v>
      </c>
      <c r="F19" s="3">
        <v>160</v>
      </c>
      <c r="G19" s="3">
        <v>167</v>
      </c>
    </row>
    <row r="20" spans="1:7" ht="22.5" customHeight="1" x14ac:dyDescent="0.2">
      <c r="A20" s="2">
        <v>46129.477092245375</v>
      </c>
      <c r="B20" s="3" t="s">
        <v>69</v>
      </c>
      <c r="C20" s="3" t="s">
        <v>8</v>
      </c>
      <c r="D20" s="3" t="s">
        <v>70</v>
      </c>
      <c r="E20" s="3">
        <v>8621220</v>
      </c>
      <c r="F20" s="3">
        <v>12</v>
      </c>
      <c r="G20" s="3">
        <v>4</v>
      </c>
    </row>
    <row r="21" spans="1:7" ht="22.5" customHeight="1" x14ac:dyDescent="0.2">
      <c r="A21" s="2">
        <v>46129.479657627315</v>
      </c>
      <c r="B21" s="3" t="s">
        <v>71</v>
      </c>
      <c r="C21" s="3" t="s">
        <v>8</v>
      </c>
      <c r="D21" s="3" t="s">
        <v>72</v>
      </c>
      <c r="E21" s="3" t="s">
        <v>73</v>
      </c>
      <c r="F21" s="3">
        <v>18</v>
      </c>
      <c r="G21" s="3">
        <v>5</v>
      </c>
    </row>
    <row r="22" spans="1:7" ht="22.5" customHeight="1" x14ac:dyDescent="0.2">
      <c r="A22" s="2">
        <v>46129.483169398147</v>
      </c>
      <c r="B22" s="3" t="s">
        <v>74</v>
      </c>
      <c r="C22" s="3" t="s">
        <v>19</v>
      </c>
      <c r="D22" s="3" t="s">
        <v>75</v>
      </c>
      <c r="E22" s="4" t="s">
        <v>76</v>
      </c>
      <c r="F22" s="3">
        <v>1</v>
      </c>
      <c r="G22" s="3">
        <v>2</v>
      </c>
    </row>
    <row r="23" spans="1:7" ht="22.5" customHeight="1" x14ac:dyDescent="0.2">
      <c r="A23" s="2">
        <v>46129.484320162039</v>
      </c>
      <c r="B23" s="3" t="s">
        <v>77</v>
      </c>
      <c r="C23" s="3" t="s">
        <v>78</v>
      </c>
      <c r="D23" s="3" t="s">
        <v>79</v>
      </c>
      <c r="E23" s="3" t="s">
        <v>80</v>
      </c>
      <c r="F23" s="3">
        <v>5</v>
      </c>
      <c r="G23" s="3">
        <v>3</v>
      </c>
    </row>
    <row r="24" spans="1:7" ht="22.5" customHeight="1" x14ac:dyDescent="0.2">
      <c r="A24" s="2">
        <v>46129.639714733799</v>
      </c>
      <c r="B24" s="3" t="s">
        <v>81</v>
      </c>
      <c r="C24" s="3" t="s">
        <v>8</v>
      </c>
      <c r="D24" s="3" t="s">
        <v>82</v>
      </c>
      <c r="E24" s="3" t="s">
        <v>83</v>
      </c>
      <c r="F24" s="3">
        <v>20</v>
      </c>
      <c r="G24" s="3">
        <v>0</v>
      </c>
    </row>
    <row r="25" spans="1:7" ht="22.5" customHeight="1" x14ac:dyDescent="0.2">
      <c r="A25" s="2">
        <v>46129.654031423612</v>
      </c>
      <c r="B25" s="3" t="s">
        <v>84</v>
      </c>
      <c r="C25" s="3" t="s">
        <v>78</v>
      </c>
      <c r="D25" s="3" t="s">
        <v>85</v>
      </c>
      <c r="E25" s="3" t="s">
        <v>86</v>
      </c>
      <c r="F25" s="3">
        <v>9</v>
      </c>
      <c r="G25" s="3">
        <v>6</v>
      </c>
    </row>
    <row r="26" spans="1:7" ht="22.5" customHeight="1" x14ac:dyDescent="0.2">
      <c r="A26" s="2">
        <v>46129.668665011573</v>
      </c>
      <c r="B26" s="3" t="s">
        <v>87</v>
      </c>
      <c r="C26" s="3" t="s">
        <v>88</v>
      </c>
      <c r="D26" s="3" t="s">
        <v>89</v>
      </c>
      <c r="E26" s="3" t="s">
        <v>90</v>
      </c>
      <c r="F26" s="3">
        <v>6</v>
      </c>
      <c r="G26" s="3">
        <v>9</v>
      </c>
    </row>
    <row r="27" spans="1:7" ht="22.5" customHeight="1" x14ac:dyDescent="0.2">
      <c r="A27" s="2">
        <v>46132.371208217592</v>
      </c>
      <c r="B27" s="3" t="s">
        <v>91</v>
      </c>
      <c r="C27" s="3" t="s">
        <v>50</v>
      </c>
      <c r="D27" s="3" t="s">
        <v>92</v>
      </c>
      <c r="E27" s="3" t="s">
        <v>93</v>
      </c>
      <c r="F27" s="3">
        <v>66</v>
      </c>
      <c r="G27" s="3">
        <v>0</v>
      </c>
    </row>
    <row r="28" spans="1:7" ht="22.5" customHeight="1" x14ac:dyDescent="0.2">
      <c r="A28" s="2">
        <v>46132.376644166667</v>
      </c>
      <c r="B28" s="3" t="s">
        <v>94</v>
      </c>
      <c r="C28" s="3" t="s">
        <v>50</v>
      </c>
      <c r="D28" s="3" t="s">
        <v>95</v>
      </c>
      <c r="E28" s="4" t="s">
        <v>96</v>
      </c>
      <c r="F28" s="3">
        <v>7</v>
      </c>
      <c r="G28" s="3">
        <v>0</v>
      </c>
    </row>
    <row r="29" spans="1:7" ht="22.5" customHeight="1" x14ac:dyDescent="0.2">
      <c r="A29" s="2">
        <v>46132.428709398147</v>
      </c>
      <c r="B29" s="3" t="s">
        <v>97</v>
      </c>
      <c r="C29" s="3" t="s">
        <v>16</v>
      </c>
      <c r="D29" s="3" t="s">
        <v>98</v>
      </c>
      <c r="E29" s="4" t="s">
        <v>99</v>
      </c>
      <c r="F29" s="3">
        <v>6</v>
      </c>
      <c r="G29" s="3">
        <v>10</v>
      </c>
    </row>
    <row r="30" spans="1:7" ht="22.5" customHeight="1" x14ac:dyDescent="0.2">
      <c r="A30" s="2">
        <v>46132.493499687502</v>
      </c>
      <c r="B30" s="3" t="s">
        <v>100</v>
      </c>
      <c r="C30" s="3" t="s">
        <v>88</v>
      </c>
      <c r="D30" s="3" t="s">
        <v>101</v>
      </c>
      <c r="E30" s="3" t="s">
        <v>102</v>
      </c>
      <c r="F30" s="3">
        <v>5</v>
      </c>
      <c r="G30" s="3">
        <v>3</v>
      </c>
    </row>
    <row r="31" spans="1:7" ht="22.5" customHeight="1" x14ac:dyDescent="0.2">
      <c r="A31" s="2">
        <v>46132.550543275458</v>
      </c>
      <c r="B31" s="3" t="s">
        <v>103</v>
      </c>
      <c r="C31" s="3" t="s">
        <v>30</v>
      </c>
      <c r="D31" s="3" t="s">
        <v>104</v>
      </c>
      <c r="E31" s="3" t="s">
        <v>105</v>
      </c>
      <c r="F31" s="3">
        <v>40</v>
      </c>
      <c r="G31" s="3">
        <v>0</v>
      </c>
    </row>
    <row r="32" spans="1:7" ht="22.5" customHeight="1" x14ac:dyDescent="0.2">
      <c r="A32" s="2">
        <v>46132.645098923611</v>
      </c>
      <c r="B32" s="3" t="s">
        <v>106</v>
      </c>
      <c r="C32" s="3" t="s">
        <v>16</v>
      </c>
      <c r="D32" s="3" t="s">
        <v>107</v>
      </c>
      <c r="E32" s="4" t="s">
        <v>108</v>
      </c>
      <c r="F32" s="3">
        <v>0</v>
      </c>
      <c r="G32" s="3">
        <v>37</v>
      </c>
    </row>
    <row r="33" spans="1:7" ht="22.5" customHeight="1" x14ac:dyDescent="0.2">
      <c r="A33" s="2">
        <v>46132.650046990741</v>
      </c>
      <c r="B33" s="3" t="s">
        <v>109</v>
      </c>
      <c r="C33" s="3" t="s">
        <v>78</v>
      </c>
      <c r="D33" s="3" t="s">
        <v>110</v>
      </c>
      <c r="E33" s="3" t="s">
        <v>111</v>
      </c>
      <c r="F33" s="3">
        <v>3</v>
      </c>
      <c r="G33" s="3">
        <v>1</v>
      </c>
    </row>
    <row r="34" spans="1:7" ht="22.5" customHeight="1" x14ac:dyDescent="0.2">
      <c r="A34" s="2">
        <v>46132.653467025462</v>
      </c>
      <c r="B34" s="3" t="s">
        <v>112</v>
      </c>
      <c r="C34" s="3" t="s">
        <v>19</v>
      </c>
      <c r="D34" s="3" t="s">
        <v>113</v>
      </c>
      <c r="E34" s="3">
        <v>8851131</v>
      </c>
      <c r="F34" s="3">
        <v>7</v>
      </c>
      <c r="G34" s="3">
        <v>7</v>
      </c>
    </row>
    <row r="35" spans="1:7" ht="22.5" customHeight="1" x14ac:dyDescent="0.2">
      <c r="A35" s="2">
        <v>46132.748096631942</v>
      </c>
      <c r="B35" s="3" t="s">
        <v>114</v>
      </c>
      <c r="C35" s="3" t="s">
        <v>16</v>
      </c>
      <c r="D35" s="3" t="s">
        <v>115</v>
      </c>
      <c r="E35" s="3" t="s">
        <v>116</v>
      </c>
      <c r="F35" s="3">
        <v>80</v>
      </c>
      <c r="G35" s="3">
        <v>60</v>
      </c>
    </row>
    <row r="36" spans="1:7" ht="22.5" customHeight="1" x14ac:dyDescent="0.2">
      <c r="A36" s="2">
        <v>46133.382068252315</v>
      </c>
      <c r="B36" s="3" t="s">
        <v>117</v>
      </c>
      <c r="C36" s="3" t="s">
        <v>19</v>
      </c>
      <c r="D36" s="3" t="s">
        <v>118</v>
      </c>
      <c r="E36" s="3" t="s">
        <v>119</v>
      </c>
      <c r="F36" s="3">
        <v>4</v>
      </c>
      <c r="G36" s="3">
        <v>0</v>
      </c>
    </row>
    <row r="37" spans="1:7" ht="22.5" customHeight="1" x14ac:dyDescent="0.2">
      <c r="A37" s="2">
        <v>46133.407136979164</v>
      </c>
      <c r="B37" s="3" t="s">
        <v>120</v>
      </c>
      <c r="C37" s="3" t="s">
        <v>121</v>
      </c>
      <c r="D37" s="3" t="s">
        <v>122</v>
      </c>
      <c r="E37" s="3" t="s">
        <v>123</v>
      </c>
      <c r="F37" s="3">
        <v>60</v>
      </c>
      <c r="G37" s="3">
        <v>9</v>
      </c>
    </row>
    <row r="38" spans="1:7" ht="22.5" customHeight="1" x14ac:dyDescent="0.2">
      <c r="A38" s="2">
        <v>46133.470461759258</v>
      </c>
      <c r="B38" s="3" t="s">
        <v>124</v>
      </c>
      <c r="C38" s="3" t="s">
        <v>47</v>
      </c>
      <c r="D38" s="3" t="s">
        <v>125</v>
      </c>
      <c r="E38" s="3" t="s">
        <v>126</v>
      </c>
      <c r="F38" s="3">
        <v>8</v>
      </c>
      <c r="G38" s="3">
        <v>6</v>
      </c>
    </row>
    <row r="39" spans="1:7" ht="22.5" customHeight="1" x14ac:dyDescent="0.2">
      <c r="A39" s="2">
        <v>46133.509138055553</v>
      </c>
      <c r="B39" s="3" t="s">
        <v>120</v>
      </c>
      <c r="C39" s="3" t="s">
        <v>121</v>
      </c>
      <c r="D39" s="3" t="s">
        <v>127</v>
      </c>
      <c r="E39" s="3" t="s">
        <v>128</v>
      </c>
      <c r="F39" s="3">
        <v>22</v>
      </c>
      <c r="G39" s="3">
        <v>9</v>
      </c>
    </row>
    <row r="40" spans="1:7" ht="22.5" customHeight="1" x14ac:dyDescent="0.2">
      <c r="A40" s="2">
        <v>46133.554051666666</v>
      </c>
      <c r="B40" s="3" t="s">
        <v>129</v>
      </c>
      <c r="C40" s="3" t="s">
        <v>130</v>
      </c>
      <c r="D40" s="3" t="s">
        <v>131</v>
      </c>
      <c r="E40" s="3" t="s">
        <v>132</v>
      </c>
      <c r="F40" s="3">
        <v>0</v>
      </c>
      <c r="G40" s="3">
        <v>1</v>
      </c>
    </row>
    <row r="41" spans="1:7" ht="22.5" customHeight="1" x14ac:dyDescent="0.2">
      <c r="A41" s="2">
        <v>46133.570618807869</v>
      </c>
      <c r="B41" s="3" t="s">
        <v>133</v>
      </c>
      <c r="C41" s="3" t="s">
        <v>47</v>
      </c>
      <c r="D41" s="3" t="s">
        <v>134</v>
      </c>
      <c r="E41" s="3" t="s">
        <v>135</v>
      </c>
      <c r="F41" s="3">
        <v>8</v>
      </c>
      <c r="G41" s="3">
        <v>6</v>
      </c>
    </row>
    <row r="42" spans="1:7" ht="22.5" customHeight="1" x14ac:dyDescent="0.2">
      <c r="A42" s="2">
        <v>46133.570954826384</v>
      </c>
      <c r="B42" s="3" t="s">
        <v>136</v>
      </c>
      <c r="C42" s="3" t="s">
        <v>8</v>
      </c>
      <c r="D42" s="3" t="s">
        <v>137</v>
      </c>
      <c r="E42" s="4" t="s">
        <v>138</v>
      </c>
      <c r="F42" s="3">
        <v>0</v>
      </c>
      <c r="G42" s="3">
        <v>12</v>
      </c>
    </row>
    <row r="43" spans="1:7" ht="22.5" customHeight="1" x14ac:dyDescent="0.2">
      <c r="A43" s="2">
        <v>46133.588345891199</v>
      </c>
      <c r="B43" s="3" t="s">
        <v>129</v>
      </c>
      <c r="C43" s="3" t="s">
        <v>130</v>
      </c>
      <c r="D43" s="3" t="s">
        <v>131</v>
      </c>
      <c r="E43" s="3" t="s">
        <v>132</v>
      </c>
      <c r="F43" s="3">
        <v>0</v>
      </c>
      <c r="G43" s="3">
        <v>1</v>
      </c>
    </row>
    <row r="44" spans="1:7" ht="22.5" customHeight="1" x14ac:dyDescent="0.2">
      <c r="A44" s="2">
        <v>46133.601420416671</v>
      </c>
      <c r="B44" s="3" t="s">
        <v>139</v>
      </c>
      <c r="C44" s="3" t="s">
        <v>121</v>
      </c>
      <c r="D44" s="3" t="s">
        <v>140</v>
      </c>
      <c r="E44" s="4" t="s">
        <v>141</v>
      </c>
      <c r="F44" s="3">
        <v>8</v>
      </c>
      <c r="G44" s="3">
        <v>5</v>
      </c>
    </row>
    <row r="45" spans="1:7" ht="22.5" customHeight="1" x14ac:dyDescent="0.2">
      <c r="A45" s="2">
        <v>46133.631877280088</v>
      </c>
      <c r="B45" s="3" t="s">
        <v>142</v>
      </c>
      <c r="C45" s="3" t="s">
        <v>50</v>
      </c>
      <c r="D45" s="3" t="s">
        <v>143</v>
      </c>
      <c r="E45" s="4" t="s">
        <v>144</v>
      </c>
      <c r="F45" s="3">
        <v>0</v>
      </c>
      <c r="G45" s="3">
        <v>1</v>
      </c>
    </row>
    <row r="46" spans="1:7" ht="22.5" customHeight="1" x14ac:dyDescent="0.2">
      <c r="A46" s="2">
        <v>46133.676794166662</v>
      </c>
      <c r="B46" s="3" t="s">
        <v>145</v>
      </c>
      <c r="C46" s="3" t="s">
        <v>130</v>
      </c>
      <c r="D46" s="3" t="s">
        <v>146</v>
      </c>
      <c r="E46" s="3" t="s">
        <v>147</v>
      </c>
      <c r="F46" s="3">
        <v>5</v>
      </c>
      <c r="G46" s="3">
        <v>0</v>
      </c>
    </row>
    <row r="47" spans="1:7" ht="22.5" customHeight="1" x14ac:dyDescent="0.2">
      <c r="A47" s="2">
        <v>46133.694427986113</v>
      </c>
      <c r="B47" s="3" t="s">
        <v>148</v>
      </c>
      <c r="C47" s="3" t="s">
        <v>19</v>
      </c>
      <c r="D47" s="3" t="s">
        <v>149</v>
      </c>
      <c r="E47" s="3" t="s">
        <v>150</v>
      </c>
      <c r="F47" s="3">
        <v>3</v>
      </c>
      <c r="G47" s="3">
        <v>3</v>
      </c>
    </row>
    <row r="48" spans="1:7" ht="22.5" customHeight="1" x14ac:dyDescent="0.2">
      <c r="A48" s="2">
        <v>46134.362256597218</v>
      </c>
      <c r="B48" s="3" t="s">
        <v>151</v>
      </c>
      <c r="C48" s="3" t="s">
        <v>47</v>
      </c>
      <c r="D48" s="3" t="s">
        <v>152</v>
      </c>
      <c r="E48" s="4" t="s">
        <v>153</v>
      </c>
      <c r="F48" s="3">
        <v>0</v>
      </c>
      <c r="G48" s="3">
        <v>0</v>
      </c>
    </row>
    <row r="49" spans="1:7" ht="22.5" customHeight="1" x14ac:dyDescent="0.2">
      <c r="A49" s="2">
        <v>46134.521390740745</v>
      </c>
      <c r="B49" s="3" t="s">
        <v>154</v>
      </c>
      <c r="C49" s="3" t="s">
        <v>16</v>
      </c>
      <c r="D49" s="3" t="s">
        <v>155</v>
      </c>
      <c r="E49" s="3" t="s">
        <v>156</v>
      </c>
      <c r="F49" s="3">
        <v>190</v>
      </c>
      <c r="G49" s="3">
        <v>180</v>
      </c>
    </row>
    <row r="50" spans="1:7" ht="22.5" customHeight="1" x14ac:dyDescent="0.2">
      <c r="A50" s="2">
        <v>46135.341950000002</v>
      </c>
      <c r="B50" s="3" t="s">
        <v>157</v>
      </c>
      <c r="C50" s="3" t="s">
        <v>121</v>
      </c>
      <c r="D50" s="3" t="s">
        <v>158</v>
      </c>
      <c r="E50" s="4" t="s">
        <v>159</v>
      </c>
      <c r="F50" s="3">
        <v>0</v>
      </c>
      <c r="G50" s="3">
        <v>2</v>
      </c>
    </row>
    <row r="51" spans="1:7" ht="22.5" customHeight="1" x14ac:dyDescent="0.2">
      <c r="A51" s="2">
        <v>46135.385792025467</v>
      </c>
      <c r="B51" s="3" t="s">
        <v>160</v>
      </c>
      <c r="C51" s="3" t="s">
        <v>16</v>
      </c>
      <c r="D51" s="3" t="s">
        <v>161</v>
      </c>
      <c r="E51" s="4" t="s">
        <v>162</v>
      </c>
      <c r="F51" s="3">
        <v>0</v>
      </c>
      <c r="G51" s="3">
        <v>9</v>
      </c>
    </row>
    <row r="52" spans="1:7" ht="22.5" customHeight="1" x14ac:dyDescent="0.2">
      <c r="A52" s="2">
        <v>46135.484244849533</v>
      </c>
      <c r="B52" s="3" t="s">
        <v>163</v>
      </c>
      <c r="C52" s="3" t="s">
        <v>88</v>
      </c>
      <c r="D52" s="3" t="s">
        <v>164</v>
      </c>
      <c r="E52" s="3" t="s">
        <v>165</v>
      </c>
      <c r="F52" s="3">
        <v>5</v>
      </c>
      <c r="G52" s="3">
        <v>9</v>
      </c>
    </row>
    <row r="53" spans="1:7" ht="22.5" customHeight="1" x14ac:dyDescent="0.2">
      <c r="A53" s="2">
        <v>46135.485471539352</v>
      </c>
      <c r="B53" s="3" t="s">
        <v>166</v>
      </c>
      <c r="C53" s="3" t="s">
        <v>12</v>
      </c>
      <c r="D53" s="3" t="s">
        <v>167</v>
      </c>
      <c r="E53" s="3" t="s">
        <v>168</v>
      </c>
      <c r="F53" s="3" t="s">
        <v>169</v>
      </c>
      <c r="G53" s="3">
        <v>0</v>
      </c>
    </row>
    <row r="54" spans="1:7" ht="22.5" customHeight="1" x14ac:dyDescent="0.2">
      <c r="A54" s="2">
        <v>46135.625581539352</v>
      </c>
      <c r="B54" s="3" t="s">
        <v>170</v>
      </c>
      <c r="C54" s="3" t="s">
        <v>19</v>
      </c>
      <c r="D54" s="3" t="s">
        <v>171</v>
      </c>
      <c r="E54" s="3" t="s">
        <v>172</v>
      </c>
      <c r="F54" s="3">
        <v>10</v>
      </c>
      <c r="G54" s="3">
        <v>2</v>
      </c>
    </row>
    <row r="55" spans="1:7" ht="22.5" customHeight="1" x14ac:dyDescent="0.2">
      <c r="A55" s="2">
        <v>46135.63473878472</v>
      </c>
      <c r="B55" s="3" t="s">
        <v>173</v>
      </c>
      <c r="C55" s="3" t="s">
        <v>16</v>
      </c>
      <c r="D55" s="3" t="s">
        <v>174</v>
      </c>
      <c r="E55" s="3" t="s">
        <v>175</v>
      </c>
      <c r="F55" s="3">
        <v>20</v>
      </c>
      <c r="G55" s="3">
        <v>7</v>
      </c>
    </row>
    <row r="56" spans="1:7" ht="22.5" customHeight="1" x14ac:dyDescent="0.2">
      <c r="A56" s="2">
        <v>46136.342481273146</v>
      </c>
      <c r="B56" s="3" t="s">
        <v>176</v>
      </c>
      <c r="C56" s="3" t="s">
        <v>16</v>
      </c>
      <c r="D56" s="3" t="s">
        <v>177</v>
      </c>
      <c r="E56" s="4" t="s">
        <v>178</v>
      </c>
      <c r="F56" s="3">
        <v>4</v>
      </c>
      <c r="G56" s="3">
        <v>0</v>
      </c>
    </row>
    <row r="57" spans="1:7" ht="22.5" customHeight="1" x14ac:dyDescent="0.2">
      <c r="A57" s="2">
        <v>46136.358541967595</v>
      </c>
      <c r="B57" s="3" t="s">
        <v>179</v>
      </c>
      <c r="C57" s="3" t="s">
        <v>12</v>
      </c>
      <c r="D57" s="3" t="s">
        <v>180</v>
      </c>
      <c r="E57" s="4" t="s">
        <v>181</v>
      </c>
      <c r="F57" s="3">
        <v>2</v>
      </c>
      <c r="G57" s="3">
        <v>3</v>
      </c>
    </row>
    <row r="58" spans="1:7" ht="22.5" customHeight="1" x14ac:dyDescent="0.2">
      <c r="A58" s="2">
        <v>46136.629259155088</v>
      </c>
      <c r="B58" s="3" t="s">
        <v>182</v>
      </c>
      <c r="C58" s="3" t="s">
        <v>47</v>
      </c>
      <c r="D58" s="3" t="s">
        <v>183</v>
      </c>
      <c r="E58" s="4" t="s">
        <v>184</v>
      </c>
      <c r="F58" s="3">
        <v>15</v>
      </c>
      <c r="G58" s="3">
        <v>0</v>
      </c>
    </row>
    <row r="59" spans="1:7" ht="22.5" customHeight="1" x14ac:dyDescent="0.2">
      <c r="A59" s="2">
        <v>46139.373978680553</v>
      </c>
      <c r="B59" s="3" t="s">
        <v>139</v>
      </c>
      <c r="C59" s="3" t="s">
        <v>121</v>
      </c>
      <c r="D59" s="3" t="s">
        <v>185</v>
      </c>
      <c r="E59" s="3" t="s">
        <v>186</v>
      </c>
      <c r="F59" s="3">
        <v>8</v>
      </c>
      <c r="G59" s="3">
        <v>4</v>
      </c>
    </row>
    <row r="60" spans="1:7" ht="22.5" customHeight="1" x14ac:dyDescent="0.2">
      <c r="A60" s="2">
        <v>46139.52356184028</v>
      </c>
      <c r="B60" s="3" t="s">
        <v>187</v>
      </c>
      <c r="C60" s="3" t="s">
        <v>12</v>
      </c>
      <c r="D60" s="3" t="s">
        <v>188</v>
      </c>
      <c r="E60" s="3" t="s">
        <v>189</v>
      </c>
      <c r="F60" s="3">
        <v>0</v>
      </c>
      <c r="G60" s="3">
        <v>5</v>
      </c>
    </row>
    <row r="61" spans="1:7" ht="22.5" customHeight="1" x14ac:dyDescent="0.2">
      <c r="A61" s="2">
        <v>46139.623142743054</v>
      </c>
      <c r="B61" s="3" t="s">
        <v>190</v>
      </c>
      <c r="C61" s="3" t="s">
        <v>78</v>
      </c>
      <c r="D61" s="3" t="s">
        <v>191</v>
      </c>
      <c r="E61" s="3" t="s">
        <v>192</v>
      </c>
      <c r="F61" s="3">
        <v>3</v>
      </c>
      <c r="G61" s="3">
        <v>6</v>
      </c>
    </row>
    <row r="62" spans="1:7" ht="22.5" customHeight="1" x14ac:dyDescent="0.2">
      <c r="A62" s="2">
        <v>46140.336283287033</v>
      </c>
      <c r="B62" s="3" t="s">
        <v>193</v>
      </c>
      <c r="C62" s="3" t="s">
        <v>30</v>
      </c>
      <c r="D62" s="3" t="s">
        <v>194</v>
      </c>
      <c r="E62" s="4" t="s">
        <v>195</v>
      </c>
      <c r="F62" s="3">
        <v>15</v>
      </c>
      <c r="G62" s="3">
        <v>14</v>
      </c>
    </row>
    <row r="63" spans="1:7" ht="22.5" customHeight="1" x14ac:dyDescent="0.2">
      <c r="A63" s="2">
        <v>46140.479871018513</v>
      </c>
      <c r="B63" s="3" t="s">
        <v>196</v>
      </c>
      <c r="C63" s="3" t="s">
        <v>78</v>
      </c>
      <c r="D63" s="3" t="s">
        <v>197</v>
      </c>
      <c r="E63" s="3" t="s">
        <v>198</v>
      </c>
      <c r="F63" s="3">
        <v>10</v>
      </c>
      <c r="G63" s="3">
        <v>6</v>
      </c>
    </row>
    <row r="64" spans="1:7" ht="22.5" customHeight="1" x14ac:dyDescent="0.2">
      <c r="A64" s="2">
        <v>46140.506525613426</v>
      </c>
      <c r="B64" s="3" t="s">
        <v>199</v>
      </c>
      <c r="C64" s="3" t="s">
        <v>78</v>
      </c>
      <c r="D64" s="3" t="s">
        <v>200</v>
      </c>
      <c r="E64" s="3" t="s">
        <v>201</v>
      </c>
      <c r="F64" s="3">
        <v>20</v>
      </c>
      <c r="G64" s="3">
        <v>23</v>
      </c>
    </row>
    <row r="65" spans="1:7" ht="22.5" customHeight="1" x14ac:dyDescent="0.2">
      <c r="A65" s="2">
        <v>46140.511433263891</v>
      </c>
      <c r="B65" s="3" t="s">
        <v>202</v>
      </c>
      <c r="C65" s="3" t="s">
        <v>30</v>
      </c>
      <c r="D65" s="3" t="s">
        <v>203</v>
      </c>
      <c r="E65" s="3" t="s">
        <v>204</v>
      </c>
      <c r="F65" s="3">
        <v>8</v>
      </c>
      <c r="G65" s="3">
        <v>6</v>
      </c>
    </row>
    <row r="66" spans="1:7" ht="22.5" customHeight="1" x14ac:dyDescent="0.2">
      <c r="A66" s="2">
        <v>46140.712618773148</v>
      </c>
      <c r="B66" s="3" t="s">
        <v>205</v>
      </c>
      <c r="C66" s="3" t="s">
        <v>121</v>
      </c>
      <c r="D66" s="3" t="s">
        <v>206</v>
      </c>
      <c r="E66" s="3">
        <v>8821514</v>
      </c>
      <c r="F66" s="3">
        <v>5</v>
      </c>
      <c r="G66" s="3">
        <v>7</v>
      </c>
    </row>
    <row r="67" spans="1:7" ht="22.5" customHeight="1" x14ac:dyDescent="0.2">
      <c r="A67" s="2">
        <v>46141.352145925921</v>
      </c>
      <c r="B67" s="3" t="s">
        <v>207</v>
      </c>
      <c r="C67" s="3" t="s">
        <v>54</v>
      </c>
      <c r="D67" s="3" t="s">
        <v>208</v>
      </c>
      <c r="E67" s="4" t="s">
        <v>209</v>
      </c>
      <c r="F67" s="3">
        <v>13</v>
      </c>
      <c r="G67" s="3">
        <v>0</v>
      </c>
    </row>
    <row r="68" spans="1:7" ht="22.5" customHeight="1" x14ac:dyDescent="0.2">
      <c r="A68" s="2">
        <v>46141.401921990742</v>
      </c>
      <c r="B68" s="3" t="s">
        <v>210</v>
      </c>
      <c r="C68" s="3" t="s">
        <v>19</v>
      </c>
      <c r="D68" s="3" t="s">
        <v>211</v>
      </c>
      <c r="E68" s="4" t="s">
        <v>212</v>
      </c>
      <c r="F68" s="3">
        <v>60</v>
      </c>
      <c r="G68" s="3">
        <v>15</v>
      </c>
    </row>
    <row r="69" spans="1:7" ht="22.5" customHeight="1" x14ac:dyDescent="0.2">
      <c r="A69" s="2">
        <v>46141.563173854171</v>
      </c>
      <c r="B69" s="3" t="s">
        <v>213</v>
      </c>
      <c r="C69" s="3" t="s">
        <v>23</v>
      </c>
      <c r="D69" s="3" t="s">
        <v>214</v>
      </c>
      <c r="E69" s="3" t="s">
        <v>215</v>
      </c>
      <c r="F69" s="3">
        <v>30</v>
      </c>
      <c r="G69" s="3">
        <v>6</v>
      </c>
    </row>
    <row r="70" spans="1:7" ht="22.5" customHeight="1" x14ac:dyDescent="0.2">
      <c r="A70" s="2">
        <v>46141.565302800926</v>
      </c>
      <c r="B70" s="3" t="s">
        <v>216</v>
      </c>
      <c r="C70" s="3" t="s">
        <v>16</v>
      </c>
      <c r="D70" s="3" t="s">
        <v>217</v>
      </c>
      <c r="E70" s="3" t="s">
        <v>218</v>
      </c>
      <c r="F70" s="3">
        <v>52</v>
      </c>
      <c r="G70" s="3">
        <v>43</v>
      </c>
    </row>
    <row r="71" spans="1:7" ht="22.5" customHeight="1" x14ac:dyDescent="0.2">
      <c r="A71" s="2">
        <v>46141.612278449073</v>
      </c>
      <c r="B71" s="3" t="s">
        <v>219</v>
      </c>
      <c r="C71" s="3" t="s">
        <v>54</v>
      </c>
      <c r="D71" s="3" t="s">
        <v>220</v>
      </c>
      <c r="E71" s="3" t="s">
        <v>221</v>
      </c>
      <c r="F71" s="3">
        <v>0</v>
      </c>
      <c r="G71" s="3">
        <v>3</v>
      </c>
    </row>
    <row r="72" spans="1:7" ht="22.5" customHeight="1" x14ac:dyDescent="0.2">
      <c r="A72" s="2">
        <v>46142.413493148153</v>
      </c>
      <c r="B72" s="3" t="s">
        <v>222</v>
      </c>
      <c r="C72" s="3" t="s">
        <v>78</v>
      </c>
      <c r="D72" s="3" t="s">
        <v>223</v>
      </c>
      <c r="E72" s="3" t="s">
        <v>224</v>
      </c>
      <c r="F72" s="3">
        <v>90</v>
      </c>
      <c r="G72" s="3">
        <v>0</v>
      </c>
    </row>
    <row r="73" spans="1:7" ht="22.5" customHeight="1" x14ac:dyDescent="0.2">
      <c r="A73" s="2">
        <v>46142.703866481483</v>
      </c>
      <c r="B73" s="3" t="s">
        <v>225</v>
      </c>
      <c r="C73" s="3" t="s">
        <v>130</v>
      </c>
      <c r="D73" s="3" t="s">
        <v>226</v>
      </c>
      <c r="E73" s="3" t="s">
        <v>227</v>
      </c>
      <c r="F73" s="3">
        <v>15</v>
      </c>
      <c r="G73" s="3">
        <v>18</v>
      </c>
    </row>
    <row r="74" spans="1:7" ht="22.5" customHeight="1" x14ac:dyDescent="0.2">
      <c r="A74" s="2">
        <v>46148.561037754625</v>
      </c>
      <c r="B74" s="3" t="s">
        <v>228</v>
      </c>
      <c r="C74" s="3" t="s">
        <v>78</v>
      </c>
      <c r="D74" s="3" t="s">
        <v>229</v>
      </c>
      <c r="E74" s="3" t="s">
        <v>230</v>
      </c>
      <c r="F74" s="3">
        <v>20</v>
      </c>
      <c r="G74" s="3">
        <v>17</v>
      </c>
    </row>
    <row r="75" spans="1:7" ht="15.75" customHeight="1" x14ac:dyDescent="0.2">
      <c r="F75">
        <f>SUBTOTAL(109,Form_Responses[5.115學年度貴校英語護照需求數量(份)(說明:直接填入數字即可)以二升三年級的學生數進行需求填報])</f>
        <v>1828</v>
      </c>
      <c r="G75">
        <f>SUBTOTAL(109,Form_Responses[6.114學年度4級皆通過證照數量(說明:直接填入數字即可)])</f>
        <v>1197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FA5C-CFE8-4078-977C-43FFC4782738}">
  <sheetPr>
    <pageSetUpPr fitToPage="1"/>
  </sheetPr>
  <dimension ref="A1:E76"/>
  <sheetViews>
    <sheetView tabSelected="1" zoomScale="85" zoomScaleNormal="85" workbookViewId="0">
      <selection activeCell="E7" sqref="E7"/>
    </sheetView>
  </sheetViews>
  <sheetFormatPr defaultColWidth="12.5703125" defaultRowHeight="16.5" x14ac:dyDescent="0.25"/>
  <cols>
    <col min="1" max="1" width="12.5703125" style="5"/>
    <col min="2" max="2" width="23.7109375" style="5" customWidth="1"/>
    <col min="3" max="3" width="22.140625" style="5" customWidth="1"/>
    <col min="4" max="4" width="26" style="5" customWidth="1"/>
    <col min="5" max="5" width="37.7109375" style="5" customWidth="1"/>
    <col min="6" max="6" width="18.85546875" style="5" customWidth="1"/>
    <col min="7" max="16384" width="12.5703125" style="5"/>
  </cols>
  <sheetData>
    <row r="1" spans="1:5" ht="42.75" customHeight="1" thickBot="1" x14ac:dyDescent="0.3">
      <c r="A1" s="23" t="s">
        <v>233</v>
      </c>
      <c r="B1" s="24"/>
      <c r="C1" s="24"/>
      <c r="D1" s="24"/>
      <c r="E1" s="25"/>
    </row>
    <row r="2" spans="1:5" s="14" customFormat="1" ht="61.5" customHeight="1" x14ac:dyDescent="0.3">
      <c r="A2" s="12" t="s">
        <v>234</v>
      </c>
      <c r="B2" s="13" t="s">
        <v>231</v>
      </c>
      <c r="C2" s="13" t="s">
        <v>232</v>
      </c>
      <c r="D2" s="21" t="s">
        <v>233</v>
      </c>
      <c r="E2" s="22" t="s">
        <v>237</v>
      </c>
    </row>
    <row r="3" spans="1:5" ht="22.5" customHeight="1" x14ac:dyDescent="0.25">
      <c r="A3" s="6">
        <f>ROW(A1)</f>
        <v>1</v>
      </c>
      <c r="B3" s="7" t="s">
        <v>7</v>
      </c>
      <c r="C3" s="7" t="s">
        <v>8</v>
      </c>
      <c r="D3" s="7">
        <v>10</v>
      </c>
      <c r="E3" s="17"/>
    </row>
    <row r="4" spans="1:5" ht="22.5" customHeight="1" x14ac:dyDescent="0.25">
      <c r="A4" s="6">
        <f t="shared" ref="A4:A67" si="0">ROW(A2)</f>
        <v>2</v>
      </c>
      <c r="B4" s="7" t="s">
        <v>11</v>
      </c>
      <c r="C4" s="7" t="s">
        <v>12</v>
      </c>
      <c r="D4" s="7">
        <v>0</v>
      </c>
      <c r="E4" s="17"/>
    </row>
    <row r="5" spans="1:5" ht="22.5" customHeight="1" x14ac:dyDescent="0.25">
      <c r="A5" s="6">
        <f t="shared" si="0"/>
        <v>3</v>
      </c>
      <c r="B5" s="7" t="s">
        <v>15</v>
      </c>
      <c r="C5" s="7" t="s">
        <v>16</v>
      </c>
      <c r="D5" s="7">
        <v>30</v>
      </c>
      <c r="E5" s="17"/>
    </row>
    <row r="6" spans="1:5" ht="22.5" customHeight="1" x14ac:dyDescent="0.25">
      <c r="A6" s="6">
        <f t="shared" si="0"/>
        <v>4</v>
      </c>
      <c r="B6" s="7" t="s">
        <v>18</v>
      </c>
      <c r="C6" s="7" t="s">
        <v>19</v>
      </c>
      <c r="D6" s="7">
        <v>61</v>
      </c>
      <c r="E6" s="17"/>
    </row>
    <row r="7" spans="1:5" ht="22.5" customHeight="1" x14ac:dyDescent="0.25">
      <c r="A7" s="6">
        <f t="shared" si="0"/>
        <v>5</v>
      </c>
      <c r="B7" s="7" t="s">
        <v>22</v>
      </c>
      <c r="C7" s="7" t="s">
        <v>23</v>
      </c>
      <c r="D7" s="7">
        <v>90</v>
      </c>
      <c r="E7" s="17"/>
    </row>
    <row r="8" spans="1:5" ht="22.5" customHeight="1" x14ac:dyDescent="0.25">
      <c r="A8" s="6">
        <f t="shared" si="0"/>
        <v>6</v>
      </c>
      <c r="B8" s="7" t="s">
        <v>26</v>
      </c>
      <c r="C8" s="7" t="s">
        <v>16</v>
      </c>
      <c r="D8" s="7">
        <v>120</v>
      </c>
      <c r="E8" s="17"/>
    </row>
    <row r="9" spans="1:5" ht="22.5" customHeight="1" x14ac:dyDescent="0.25">
      <c r="A9" s="6">
        <f t="shared" si="0"/>
        <v>7</v>
      </c>
      <c r="B9" s="7" t="s">
        <v>29</v>
      </c>
      <c r="C9" s="7" t="s">
        <v>30</v>
      </c>
      <c r="D9" s="7">
        <v>150</v>
      </c>
      <c r="E9" s="17"/>
    </row>
    <row r="10" spans="1:5" ht="22.5" customHeight="1" x14ac:dyDescent="0.25">
      <c r="A10" s="6">
        <f t="shared" si="0"/>
        <v>8</v>
      </c>
      <c r="B10" s="7" t="s">
        <v>33</v>
      </c>
      <c r="C10" s="7" t="s">
        <v>8</v>
      </c>
      <c r="D10" s="7">
        <v>11</v>
      </c>
      <c r="E10" s="17"/>
    </row>
    <row r="11" spans="1:5" ht="22.5" customHeight="1" x14ac:dyDescent="0.25">
      <c r="A11" s="6">
        <f t="shared" si="0"/>
        <v>9</v>
      </c>
      <c r="B11" s="7" t="s">
        <v>35</v>
      </c>
      <c r="C11" s="7" t="s">
        <v>19</v>
      </c>
      <c r="D11" s="7">
        <v>0</v>
      </c>
      <c r="E11" s="17"/>
    </row>
    <row r="12" spans="1:5" ht="22.5" customHeight="1" x14ac:dyDescent="0.25">
      <c r="A12" s="6">
        <f t="shared" si="0"/>
        <v>10</v>
      </c>
      <c r="B12" s="7" t="s">
        <v>40</v>
      </c>
      <c r="C12" s="7" t="s">
        <v>16</v>
      </c>
      <c r="D12" s="7">
        <v>85</v>
      </c>
      <c r="E12" s="17"/>
    </row>
    <row r="13" spans="1:5" ht="22.5" customHeight="1" x14ac:dyDescent="0.25">
      <c r="A13" s="6">
        <f t="shared" si="0"/>
        <v>11</v>
      </c>
      <c r="B13" s="7" t="s">
        <v>43</v>
      </c>
      <c r="C13" s="7" t="s">
        <v>23</v>
      </c>
      <c r="D13" s="7">
        <v>20</v>
      </c>
      <c r="E13" s="17"/>
    </row>
    <row r="14" spans="1:5" ht="22.5" customHeight="1" x14ac:dyDescent="0.25">
      <c r="A14" s="6">
        <f t="shared" si="0"/>
        <v>12</v>
      </c>
      <c r="B14" s="7" t="s">
        <v>46</v>
      </c>
      <c r="C14" s="7" t="s">
        <v>47</v>
      </c>
      <c r="D14" s="7">
        <v>6</v>
      </c>
      <c r="E14" s="17"/>
    </row>
    <row r="15" spans="1:5" ht="22.5" customHeight="1" x14ac:dyDescent="0.25">
      <c r="A15" s="6">
        <f t="shared" si="0"/>
        <v>13</v>
      </c>
      <c r="B15" s="7" t="s">
        <v>49</v>
      </c>
      <c r="C15" s="7" t="s">
        <v>50</v>
      </c>
      <c r="D15" s="7">
        <v>13</v>
      </c>
      <c r="E15" s="17"/>
    </row>
    <row r="16" spans="1:5" ht="22.5" customHeight="1" x14ac:dyDescent="0.25">
      <c r="A16" s="6">
        <f t="shared" si="0"/>
        <v>14</v>
      </c>
      <c r="B16" s="7" t="s">
        <v>53</v>
      </c>
      <c r="C16" s="7" t="s">
        <v>54</v>
      </c>
      <c r="D16" s="7">
        <v>11</v>
      </c>
      <c r="E16" s="17"/>
    </row>
    <row r="17" spans="1:5" ht="22.5" customHeight="1" x14ac:dyDescent="0.25">
      <c r="A17" s="6">
        <f t="shared" si="0"/>
        <v>15</v>
      </c>
      <c r="B17" s="7" t="s">
        <v>57</v>
      </c>
      <c r="C17" s="7" t="s">
        <v>8</v>
      </c>
      <c r="D17" s="7">
        <v>5</v>
      </c>
      <c r="E17" s="17"/>
    </row>
    <row r="18" spans="1:5" ht="22.5" customHeight="1" x14ac:dyDescent="0.25">
      <c r="A18" s="6">
        <f t="shared" si="0"/>
        <v>16</v>
      </c>
      <c r="B18" s="7" t="s">
        <v>60</v>
      </c>
      <c r="C18" s="7" t="s">
        <v>30</v>
      </c>
      <c r="D18" s="7">
        <v>40</v>
      </c>
      <c r="E18" s="17"/>
    </row>
    <row r="19" spans="1:5" ht="22.5" customHeight="1" x14ac:dyDescent="0.25">
      <c r="A19" s="6">
        <f t="shared" si="0"/>
        <v>17</v>
      </c>
      <c r="B19" s="7" t="s">
        <v>63</v>
      </c>
      <c r="C19" s="7" t="s">
        <v>19</v>
      </c>
      <c r="D19" s="7">
        <v>18</v>
      </c>
      <c r="E19" s="17"/>
    </row>
    <row r="20" spans="1:5" ht="22.5" customHeight="1" x14ac:dyDescent="0.25">
      <c r="A20" s="6">
        <f t="shared" si="0"/>
        <v>18</v>
      </c>
      <c r="B20" s="7" t="s">
        <v>66</v>
      </c>
      <c r="C20" s="7" t="s">
        <v>16</v>
      </c>
      <c r="D20" s="7">
        <v>160</v>
      </c>
      <c r="E20" s="17"/>
    </row>
    <row r="21" spans="1:5" ht="22.5" customHeight="1" x14ac:dyDescent="0.25">
      <c r="A21" s="6">
        <f t="shared" si="0"/>
        <v>19</v>
      </c>
      <c r="B21" s="7" t="s">
        <v>69</v>
      </c>
      <c r="C21" s="7" t="s">
        <v>8</v>
      </c>
      <c r="D21" s="7">
        <v>12</v>
      </c>
      <c r="E21" s="17"/>
    </row>
    <row r="22" spans="1:5" ht="22.5" customHeight="1" x14ac:dyDescent="0.25">
      <c r="A22" s="6">
        <f t="shared" si="0"/>
        <v>20</v>
      </c>
      <c r="B22" s="7" t="s">
        <v>71</v>
      </c>
      <c r="C22" s="7" t="s">
        <v>8</v>
      </c>
      <c r="D22" s="7">
        <v>18</v>
      </c>
      <c r="E22" s="17"/>
    </row>
    <row r="23" spans="1:5" ht="22.5" customHeight="1" x14ac:dyDescent="0.25">
      <c r="A23" s="6">
        <f t="shared" si="0"/>
        <v>21</v>
      </c>
      <c r="B23" s="7" t="s">
        <v>74</v>
      </c>
      <c r="C23" s="7" t="s">
        <v>19</v>
      </c>
      <c r="D23" s="7">
        <v>1</v>
      </c>
      <c r="E23" s="17"/>
    </row>
    <row r="24" spans="1:5" ht="22.5" customHeight="1" x14ac:dyDescent="0.25">
      <c r="A24" s="6">
        <f t="shared" si="0"/>
        <v>22</v>
      </c>
      <c r="B24" s="7" t="s">
        <v>77</v>
      </c>
      <c r="C24" s="7" t="s">
        <v>78</v>
      </c>
      <c r="D24" s="7">
        <v>5</v>
      </c>
      <c r="E24" s="17"/>
    </row>
    <row r="25" spans="1:5" ht="22.5" customHeight="1" x14ac:dyDescent="0.25">
      <c r="A25" s="6">
        <f t="shared" si="0"/>
        <v>23</v>
      </c>
      <c r="B25" s="7" t="s">
        <v>81</v>
      </c>
      <c r="C25" s="7" t="s">
        <v>8</v>
      </c>
      <c r="D25" s="7">
        <v>20</v>
      </c>
      <c r="E25" s="17"/>
    </row>
    <row r="26" spans="1:5" ht="22.5" customHeight="1" x14ac:dyDescent="0.25">
      <c r="A26" s="6">
        <f t="shared" si="0"/>
        <v>24</v>
      </c>
      <c r="B26" s="7" t="s">
        <v>84</v>
      </c>
      <c r="C26" s="7" t="s">
        <v>78</v>
      </c>
      <c r="D26" s="7">
        <v>9</v>
      </c>
      <c r="E26" s="17"/>
    </row>
    <row r="27" spans="1:5" ht="22.5" customHeight="1" x14ac:dyDescent="0.25">
      <c r="A27" s="6">
        <f t="shared" si="0"/>
        <v>25</v>
      </c>
      <c r="B27" s="7" t="s">
        <v>87</v>
      </c>
      <c r="C27" s="7" t="s">
        <v>88</v>
      </c>
      <c r="D27" s="7">
        <v>6</v>
      </c>
      <c r="E27" s="17"/>
    </row>
    <row r="28" spans="1:5" ht="22.5" customHeight="1" x14ac:dyDescent="0.25">
      <c r="A28" s="6">
        <f t="shared" si="0"/>
        <v>26</v>
      </c>
      <c r="B28" s="7" t="s">
        <v>91</v>
      </c>
      <c r="C28" s="7" t="s">
        <v>50</v>
      </c>
      <c r="D28" s="7">
        <v>66</v>
      </c>
      <c r="E28" s="17"/>
    </row>
    <row r="29" spans="1:5" ht="22.5" customHeight="1" x14ac:dyDescent="0.25">
      <c r="A29" s="6">
        <f t="shared" si="0"/>
        <v>27</v>
      </c>
      <c r="B29" s="7" t="s">
        <v>94</v>
      </c>
      <c r="C29" s="7" t="s">
        <v>50</v>
      </c>
      <c r="D29" s="7">
        <v>7</v>
      </c>
      <c r="E29" s="17"/>
    </row>
    <row r="30" spans="1:5" ht="22.5" customHeight="1" x14ac:dyDescent="0.25">
      <c r="A30" s="6">
        <f>ROW(A28)</f>
        <v>28</v>
      </c>
      <c r="B30" s="7" t="s">
        <v>97</v>
      </c>
      <c r="C30" s="7" t="s">
        <v>16</v>
      </c>
      <c r="D30" s="7">
        <v>6</v>
      </c>
      <c r="E30" s="17"/>
    </row>
    <row r="31" spans="1:5" ht="22.5" customHeight="1" x14ac:dyDescent="0.25">
      <c r="A31" s="6">
        <f t="shared" si="0"/>
        <v>29</v>
      </c>
      <c r="B31" s="7" t="s">
        <v>100</v>
      </c>
      <c r="C31" s="7" t="s">
        <v>88</v>
      </c>
      <c r="D31" s="7">
        <v>5</v>
      </c>
      <c r="E31" s="17"/>
    </row>
    <row r="32" spans="1:5" ht="22.5" customHeight="1" x14ac:dyDescent="0.25">
      <c r="A32" s="6">
        <f t="shared" si="0"/>
        <v>30</v>
      </c>
      <c r="B32" s="7" t="s">
        <v>103</v>
      </c>
      <c r="C32" s="7" t="s">
        <v>30</v>
      </c>
      <c r="D32" s="7">
        <v>40</v>
      </c>
      <c r="E32" s="17"/>
    </row>
    <row r="33" spans="1:5" ht="22.5" customHeight="1" x14ac:dyDescent="0.25">
      <c r="A33" s="6">
        <f t="shared" si="0"/>
        <v>31</v>
      </c>
      <c r="B33" s="7" t="s">
        <v>106</v>
      </c>
      <c r="C33" s="7" t="s">
        <v>16</v>
      </c>
      <c r="D33" s="7">
        <v>0</v>
      </c>
      <c r="E33" s="17"/>
    </row>
    <row r="34" spans="1:5" ht="22.5" customHeight="1" x14ac:dyDescent="0.25">
      <c r="A34" s="6">
        <f t="shared" si="0"/>
        <v>32</v>
      </c>
      <c r="B34" s="7" t="s">
        <v>109</v>
      </c>
      <c r="C34" s="7" t="s">
        <v>78</v>
      </c>
      <c r="D34" s="7">
        <v>3</v>
      </c>
      <c r="E34" s="17"/>
    </row>
    <row r="35" spans="1:5" ht="22.5" customHeight="1" x14ac:dyDescent="0.25">
      <c r="A35" s="6">
        <f t="shared" si="0"/>
        <v>33</v>
      </c>
      <c r="B35" s="7" t="s">
        <v>112</v>
      </c>
      <c r="C35" s="7" t="s">
        <v>19</v>
      </c>
      <c r="D35" s="7">
        <v>7</v>
      </c>
      <c r="E35" s="17"/>
    </row>
    <row r="36" spans="1:5" ht="22.5" customHeight="1" x14ac:dyDescent="0.25">
      <c r="A36" s="6">
        <f t="shared" si="0"/>
        <v>34</v>
      </c>
      <c r="B36" s="7" t="s">
        <v>114</v>
      </c>
      <c r="C36" s="7" t="s">
        <v>16</v>
      </c>
      <c r="D36" s="7">
        <v>80</v>
      </c>
      <c r="E36" s="17"/>
    </row>
    <row r="37" spans="1:5" ht="22.5" customHeight="1" x14ac:dyDescent="0.25">
      <c r="A37" s="6">
        <f t="shared" si="0"/>
        <v>35</v>
      </c>
      <c r="B37" s="7" t="s">
        <v>117</v>
      </c>
      <c r="C37" s="7" t="s">
        <v>19</v>
      </c>
      <c r="D37" s="7">
        <v>4</v>
      </c>
      <c r="E37" s="17"/>
    </row>
    <row r="38" spans="1:5" ht="22.5" customHeight="1" x14ac:dyDescent="0.25">
      <c r="A38" s="6">
        <f>ROW(A36)</f>
        <v>36</v>
      </c>
      <c r="B38" s="7" t="s">
        <v>120</v>
      </c>
      <c r="C38" s="7" t="s">
        <v>121</v>
      </c>
      <c r="D38" s="7">
        <v>60</v>
      </c>
      <c r="E38" s="17"/>
    </row>
    <row r="39" spans="1:5" ht="22.5" customHeight="1" x14ac:dyDescent="0.25">
      <c r="A39" s="6">
        <f t="shared" si="0"/>
        <v>37</v>
      </c>
      <c r="B39" s="7" t="s">
        <v>124</v>
      </c>
      <c r="C39" s="7" t="s">
        <v>47</v>
      </c>
      <c r="D39" s="7">
        <v>8</v>
      </c>
      <c r="E39" s="17"/>
    </row>
    <row r="40" spans="1:5" ht="22.5" customHeight="1" x14ac:dyDescent="0.25">
      <c r="A40" s="6">
        <f t="shared" si="0"/>
        <v>38</v>
      </c>
      <c r="B40" s="7" t="s">
        <v>120</v>
      </c>
      <c r="C40" s="7" t="s">
        <v>121</v>
      </c>
      <c r="D40" s="7">
        <v>22</v>
      </c>
      <c r="E40" s="17"/>
    </row>
    <row r="41" spans="1:5" ht="22.5" customHeight="1" x14ac:dyDescent="0.25">
      <c r="A41" s="6">
        <f t="shared" si="0"/>
        <v>39</v>
      </c>
      <c r="B41" s="7" t="s">
        <v>129</v>
      </c>
      <c r="C41" s="7" t="s">
        <v>130</v>
      </c>
      <c r="D41" s="7">
        <v>0</v>
      </c>
      <c r="E41" s="17"/>
    </row>
    <row r="42" spans="1:5" ht="22.5" customHeight="1" x14ac:dyDescent="0.25">
      <c r="A42" s="6">
        <f t="shared" si="0"/>
        <v>40</v>
      </c>
      <c r="B42" s="7" t="s">
        <v>133</v>
      </c>
      <c r="C42" s="7" t="s">
        <v>47</v>
      </c>
      <c r="D42" s="7">
        <v>8</v>
      </c>
      <c r="E42" s="17"/>
    </row>
    <row r="43" spans="1:5" ht="22.5" customHeight="1" x14ac:dyDescent="0.25">
      <c r="A43" s="6">
        <f t="shared" si="0"/>
        <v>41</v>
      </c>
      <c r="B43" s="7" t="s">
        <v>136</v>
      </c>
      <c r="C43" s="7" t="s">
        <v>8</v>
      </c>
      <c r="D43" s="7">
        <v>0</v>
      </c>
      <c r="E43" s="17"/>
    </row>
    <row r="44" spans="1:5" ht="22.5" customHeight="1" x14ac:dyDescent="0.25">
      <c r="A44" s="6">
        <f t="shared" si="0"/>
        <v>42</v>
      </c>
      <c r="B44" s="7" t="s">
        <v>129</v>
      </c>
      <c r="C44" s="7" t="s">
        <v>130</v>
      </c>
      <c r="D44" s="7">
        <v>0</v>
      </c>
      <c r="E44" s="17"/>
    </row>
    <row r="45" spans="1:5" ht="22.5" customHeight="1" x14ac:dyDescent="0.25">
      <c r="A45" s="6">
        <f t="shared" si="0"/>
        <v>43</v>
      </c>
      <c r="B45" s="7" t="s">
        <v>139</v>
      </c>
      <c r="C45" s="7" t="s">
        <v>121</v>
      </c>
      <c r="D45" s="7">
        <v>8</v>
      </c>
      <c r="E45" s="17"/>
    </row>
    <row r="46" spans="1:5" ht="22.5" customHeight="1" x14ac:dyDescent="0.25">
      <c r="A46" s="6">
        <f t="shared" si="0"/>
        <v>44</v>
      </c>
      <c r="B46" s="7" t="s">
        <v>142</v>
      </c>
      <c r="C46" s="7" t="s">
        <v>50</v>
      </c>
      <c r="D46" s="7">
        <v>0</v>
      </c>
      <c r="E46" s="17"/>
    </row>
    <row r="47" spans="1:5" ht="22.5" customHeight="1" x14ac:dyDescent="0.25">
      <c r="A47" s="6">
        <f t="shared" si="0"/>
        <v>45</v>
      </c>
      <c r="B47" s="7" t="s">
        <v>145</v>
      </c>
      <c r="C47" s="7" t="s">
        <v>130</v>
      </c>
      <c r="D47" s="7">
        <v>5</v>
      </c>
      <c r="E47" s="17"/>
    </row>
    <row r="48" spans="1:5" ht="22.5" customHeight="1" x14ac:dyDescent="0.25">
      <c r="A48" s="6">
        <f t="shared" si="0"/>
        <v>46</v>
      </c>
      <c r="B48" s="7" t="s">
        <v>148</v>
      </c>
      <c r="C48" s="7" t="s">
        <v>19</v>
      </c>
      <c r="D48" s="7">
        <v>3</v>
      </c>
      <c r="E48" s="17"/>
    </row>
    <row r="49" spans="1:5" ht="22.5" customHeight="1" x14ac:dyDescent="0.25">
      <c r="A49" s="6">
        <f t="shared" si="0"/>
        <v>47</v>
      </c>
      <c r="B49" s="7" t="s">
        <v>151</v>
      </c>
      <c r="C49" s="7" t="s">
        <v>47</v>
      </c>
      <c r="D49" s="7">
        <v>0</v>
      </c>
      <c r="E49" s="17"/>
    </row>
    <row r="50" spans="1:5" ht="22.5" customHeight="1" x14ac:dyDescent="0.25">
      <c r="A50" s="6">
        <f>ROW(A48)</f>
        <v>48</v>
      </c>
      <c r="B50" s="7" t="s">
        <v>154</v>
      </c>
      <c r="C50" s="7" t="s">
        <v>16</v>
      </c>
      <c r="D50" s="7">
        <v>190</v>
      </c>
      <c r="E50" s="17"/>
    </row>
    <row r="51" spans="1:5" ht="22.5" customHeight="1" x14ac:dyDescent="0.25">
      <c r="A51" s="6">
        <f t="shared" si="0"/>
        <v>49</v>
      </c>
      <c r="B51" s="7" t="s">
        <v>157</v>
      </c>
      <c r="C51" s="7" t="s">
        <v>121</v>
      </c>
      <c r="D51" s="7">
        <v>0</v>
      </c>
      <c r="E51" s="17"/>
    </row>
    <row r="52" spans="1:5" ht="22.5" customHeight="1" x14ac:dyDescent="0.25">
      <c r="A52" s="6">
        <f t="shared" si="0"/>
        <v>50</v>
      </c>
      <c r="B52" s="7" t="s">
        <v>160</v>
      </c>
      <c r="C52" s="7" t="s">
        <v>16</v>
      </c>
      <c r="D52" s="7">
        <v>0</v>
      </c>
      <c r="E52" s="17"/>
    </row>
    <row r="53" spans="1:5" ht="22.5" customHeight="1" x14ac:dyDescent="0.25">
      <c r="A53" s="6">
        <f t="shared" si="0"/>
        <v>51</v>
      </c>
      <c r="B53" s="7" t="s">
        <v>163</v>
      </c>
      <c r="C53" s="7" t="s">
        <v>88</v>
      </c>
      <c r="D53" s="7">
        <v>5</v>
      </c>
      <c r="E53" s="17"/>
    </row>
    <row r="54" spans="1:5" ht="22.5" customHeight="1" x14ac:dyDescent="0.25">
      <c r="A54" s="6">
        <f t="shared" si="0"/>
        <v>52</v>
      </c>
      <c r="B54" s="7" t="s">
        <v>166</v>
      </c>
      <c r="C54" s="7" t="s">
        <v>12</v>
      </c>
      <c r="D54" s="7">
        <v>0</v>
      </c>
      <c r="E54" s="17"/>
    </row>
    <row r="55" spans="1:5" ht="22.5" customHeight="1" x14ac:dyDescent="0.25">
      <c r="A55" s="6">
        <f t="shared" si="0"/>
        <v>53</v>
      </c>
      <c r="B55" s="7" t="s">
        <v>170</v>
      </c>
      <c r="C55" s="7" t="s">
        <v>19</v>
      </c>
      <c r="D55" s="7">
        <v>10</v>
      </c>
      <c r="E55" s="17"/>
    </row>
    <row r="56" spans="1:5" ht="22.5" customHeight="1" x14ac:dyDescent="0.25">
      <c r="A56" s="6">
        <f t="shared" si="0"/>
        <v>54</v>
      </c>
      <c r="B56" s="7" t="s">
        <v>173</v>
      </c>
      <c r="C56" s="7" t="s">
        <v>16</v>
      </c>
      <c r="D56" s="7">
        <v>20</v>
      </c>
      <c r="E56" s="17"/>
    </row>
    <row r="57" spans="1:5" ht="22.5" customHeight="1" x14ac:dyDescent="0.25">
      <c r="A57" s="6">
        <f t="shared" si="0"/>
        <v>55</v>
      </c>
      <c r="B57" s="7" t="s">
        <v>176</v>
      </c>
      <c r="C57" s="7" t="s">
        <v>16</v>
      </c>
      <c r="D57" s="7">
        <v>4</v>
      </c>
      <c r="E57" s="17"/>
    </row>
    <row r="58" spans="1:5" ht="22.5" customHeight="1" x14ac:dyDescent="0.25">
      <c r="A58" s="6">
        <f t="shared" si="0"/>
        <v>56</v>
      </c>
      <c r="B58" s="7" t="s">
        <v>179</v>
      </c>
      <c r="C58" s="7" t="s">
        <v>12</v>
      </c>
      <c r="D58" s="7">
        <v>2</v>
      </c>
      <c r="E58" s="17"/>
    </row>
    <row r="59" spans="1:5" ht="22.5" customHeight="1" x14ac:dyDescent="0.25">
      <c r="A59" s="6">
        <f t="shared" si="0"/>
        <v>57</v>
      </c>
      <c r="B59" s="7" t="s">
        <v>182</v>
      </c>
      <c r="C59" s="7" t="s">
        <v>47</v>
      </c>
      <c r="D59" s="7">
        <v>15</v>
      </c>
      <c r="E59" s="17"/>
    </row>
    <row r="60" spans="1:5" ht="22.5" customHeight="1" x14ac:dyDescent="0.25">
      <c r="A60" s="6">
        <f t="shared" si="0"/>
        <v>58</v>
      </c>
      <c r="B60" s="7" t="s">
        <v>139</v>
      </c>
      <c r="C60" s="7" t="s">
        <v>121</v>
      </c>
      <c r="D60" s="7">
        <v>8</v>
      </c>
      <c r="E60" s="17"/>
    </row>
    <row r="61" spans="1:5" ht="22.5" customHeight="1" x14ac:dyDescent="0.25">
      <c r="A61" s="6">
        <f t="shared" si="0"/>
        <v>59</v>
      </c>
      <c r="B61" s="7" t="s">
        <v>187</v>
      </c>
      <c r="C61" s="7" t="s">
        <v>12</v>
      </c>
      <c r="D61" s="7">
        <v>0</v>
      </c>
      <c r="E61" s="17"/>
    </row>
    <row r="62" spans="1:5" ht="22.5" customHeight="1" x14ac:dyDescent="0.25">
      <c r="A62" s="6">
        <f t="shared" si="0"/>
        <v>60</v>
      </c>
      <c r="B62" s="7" t="s">
        <v>190</v>
      </c>
      <c r="C62" s="7" t="s">
        <v>78</v>
      </c>
      <c r="D62" s="7">
        <v>3</v>
      </c>
      <c r="E62" s="17"/>
    </row>
    <row r="63" spans="1:5" ht="22.5" customHeight="1" x14ac:dyDescent="0.25">
      <c r="A63" s="6">
        <f>ROW(A61)</f>
        <v>61</v>
      </c>
      <c r="B63" s="7" t="s">
        <v>193</v>
      </c>
      <c r="C63" s="7" t="s">
        <v>30</v>
      </c>
      <c r="D63" s="7">
        <v>15</v>
      </c>
      <c r="E63" s="17"/>
    </row>
    <row r="64" spans="1:5" ht="22.5" customHeight="1" x14ac:dyDescent="0.25">
      <c r="A64" s="6">
        <f t="shared" si="0"/>
        <v>62</v>
      </c>
      <c r="B64" s="7" t="s">
        <v>196</v>
      </c>
      <c r="C64" s="7" t="s">
        <v>78</v>
      </c>
      <c r="D64" s="7">
        <v>10</v>
      </c>
      <c r="E64" s="17"/>
    </row>
    <row r="65" spans="1:5" ht="22.5" customHeight="1" x14ac:dyDescent="0.25">
      <c r="A65" s="6">
        <f t="shared" si="0"/>
        <v>63</v>
      </c>
      <c r="B65" s="7" t="s">
        <v>199</v>
      </c>
      <c r="C65" s="7" t="s">
        <v>78</v>
      </c>
      <c r="D65" s="7">
        <v>20</v>
      </c>
      <c r="E65" s="17"/>
    </row>
    <row r="66" spans="1:5" ht="22.5" customHeight="1" x14ac:dyDescent="0.25">
      <c r="A66" s="6">
        <f t="shared" si="0"/>
        <v>64</v>
      </c>
      <c r="B66" s="7" t="s">
        <v>202</v>
      </c>
      <c r="C66" s="7" t="s">
        <v>30</v>
      </c>
      <c r="D66" s="7">
        <v>8</v>
      </c>
      <c r="E66" s="17"/>
    </row>
    <row r="67" spans="1:5" ht="22.5" customHeight="1" x14ac:dyDescent="0.25">
      <c r="A67" s="6">
        <f t="shared" si="0"/>
        <v>65</v>
      </c>
      <c r="B67" s="7" t="s">
        <v>205</v>
      </c>
      <c r="C67" s="7" t="s">
        <v>121</v>
      </c>
      <c r="D67" s="7">
        <v>5</v>
      </c>
      <c r="E67" s="17"/>
    </row>
    <row r="68" spans="1:5" ht="22.5" customHeight="1" x14ac:dyDescent="0.25">
      <c r="A68" s="6">
        <f t="shared" ref="A68:A75" si="1">ROW(A66)</f>
        <v>66</v>
      </c>
      <c r="B68" s="7" t="s">
        <v>207</v>
      </c>
      <c r="C68" s="7" t="s">
        <v>54</v>
      </c>
      <c r="D68" s="7">
        <v>13</v>
      </c>
      <c r="E68" s="17"/>
    </row>
    <row r="69" spans="1:5" ht="22.5" customHeight="1" x14ac:dyDescent="0.25">
      <c r="A69" s="6">
        <f t="shared" si="1"/>
        <v>67</v>
      </c>
      <c r="B69" s="7" t="s">
        <v>210</v>
      </c>
      <c r="C69" s="7" t="s">
        <v>19</v>
      </c>
      <c r="D69" s="7">
        <v>60</v>
      </c>
      <c r="E69" s="17"/>
    </row>
    <row r="70" spans="1:5" ht="22.5" customHeight="1" x14ac:dyDescent="0.25">
      <c r="A70" s="6">
        <f t="shared" si="1"/>
        <v>68</v>
      </c>
      <c r="B70" s="7" t="s">
        <v>213</v>
      </c>
      <c r="C70" s="7" t="s">
        <v>23</v>
      </c>
      <c r="D70" s="7">
        <v>30</v>
      </c>
      <c r="E70" s="17"/>
    </row>
    <row r="71" spans="1:5" ht="22.5" customHeight="1" x14ac:dyDescent="0.25">
      <c r="A71" s="6">
        <f t="shared" si="1"/>
        <v>69</v>
      </c>
      <c r="B71" s="7" t="s">
        <v>216</v>
      </c>
      <c r="C71" s="7" t="s">
        <v>16</v>
      </c>
      <c r="D71" s="7">
        <v>52</v>
      </c>
      <c r="E71" s="17"/>
    </row>
    <row r="72" spans="1:5" ht="22.5" customHeight="1" x14ac:dyDescent="0.25">
      <c r="A72" s="6">
        <f t="shared" si="1"/>
        <v>70</v>
      </c>
      <c r="B72" s="7" t="s">
        <v>219</v>
      </c>
      <c r="C72" s="7" t="s">
        <v>54</v>
      </c>
      <c r="D72" s="7">
        <v>0</v>
      </c>
      <c r="E72" s="17"/>
    </row>
    <row r="73" spans="1:5" ht="22.5" customHeight="1" x14ac:dyDescent="0.25">
      <c r="A73" s="6">
        <f t="shared" si="1"/>
        <v>71</v>
      </c>
      <c r="B73" s="7" t="s">
        <v>222</v>
      </c>
      <c r="C73" s="7" t="s">
        <v>78</v>
      </c>
      <c r="D73" s="7">
        <v>90</v>
      </c>
      <c r="E73" s="17"/>
    </row>
    <row r="74" spans="1:5" ht="22.5" customHeight="1" x14ac:dyDescent="0.25">
      <c r="A74" s="6">
        <f t="shared" si="1"/>
        <v>72</v>
      </c>
      <c r="B74" s="7" t="s">
        <v>225</v>
      </c>
      <c r="C74" s="7" t="s">
        <v>130</v>
      </c>
      <c r="D74" s="7">
        <v>15</v>
      </c>
      <c r="E74" s="17"/>
    </row>
    <row r="75" spans="1:5" ht="27" customHeight="1" x14ac:dyDescent="0.25">
      <c r="A75" s="6">
        <f t="shared" si="1"/>
        <v>73</v>
      </c>
      <c r="B75" s="7" t="s">
        <v>228</v>
      </c>
      <c r="C75" s="7" t="s">
        <v>78</v>
      </c>
      <c r="D75" s="7">
        <v>20</v>
      </c>
      <c r="E75" s="17"/>
    </row>
    <row r="76" spans="1:5" ht="34.5" customHeight="1" thickBot="1" x14ac:dyDescent="0.3">
      <c r="A76" s="8"/>
      <c r="B76" s="18"/>
      <c r="C76" s="18" t="s">
        <v>236</v>
      </c>
      <c r="D76" s="18">
        <f>SUBTOTAL(109,Form_Responses4[115學年度英語護照需求數量(份)])</f>
        <v>1828</v>
      </c>
      <c r="E76" s="9"/>
    </row>
  </sheetData>
  <mergeCells count="1">
    <mergeCell ref="A1:E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9E3D-F2AF-4164-BF95-55D74F1D1C9E}">
  <sheetPr>
    <pageSetUpPr fitToPage="1"/>
  </sheetPr>
  <dimension ref="A1:E76"/>
  <sheetViews>
    <sheetView workbookViewId="0">
      <selection activeCell="E2" sqref="E2"/>
    </sheetView>
  </sheetViews>
  <sheetFormatPr defaultColWidth="12.5703125" defaultRowHeight="16.5" x14ac:dyDescent="0.25"/>
  <cols>
    <col min="1" max="1" width="13.28515625" style="5" customWidth="1"/>
    <col min="2" max="2" width="18.140625" style="5" customWidth="1"/>
    <col min="3" max="3" width="20.7109375" style="5" customWidth="1"/>
    <col min="4" max="4" width="23.85546875" style="5" customWidth="1"/>
    <col min="5" max="5" width="30.85546875" style="5" customWidth="1"/>
    <col min="6" max="9" width="18.85546875" style="5" customWidth="1"/>
    <col min="10" max="16384" width="12.5703125" style="5"/>
  </cols>
  <sheetData>
    <row r="1" spans="1:5" ht="39" customHeight="1" thickBot="1" x14ac:dyDescent="0.3">
      <c r="A1" s="26" t="s">
        <v>235</v>
      </c>
      <c r="B1" s="26"/>
      <c r="C1" s="26"/>
      <c r="D1" s="26"/>
    </row>
    <row r="2" spans="1:5" s="16" customFormat="1" ht="42.75" customHeight="1" x14ac:dyDescent="0.3">
      <c r="A2" s="15" t="s">
        <v>234</v>
      </c>
      <c r="B2" s="11" t="s">
        <v>231</v>
      </c>
      <c r="C2" s="11" t="s">
        <v>232</v>
      </c>
      <c r="D2" s="20" t="s">
        <v>235</v>
      </c>
      <c r="E2" s="19" t="s">
        <v>237</v>
      </c>
    </row>
    <row r="3" spans="1:5" ht="22.5" customHeight="1" x14ac:dyDescent="0.25">
      <c r="A3" s="10">
        <f t="shared" ref="A3:A34" si="0">ROW(A1)</f>
        <v>1</v>
      </c>
      <c r="B3" s="7" t="s">
        <v>7</v>
      </c>
      <c r="C3" s="7" t="s">
        <v>8</v>
      </c>
      <c r="D3" s="7">
        <v>0</v>
      </c>
      <c r="E3" s="17"/>
    </row>
    <row r="4" spans="1:5" ht="22.5" customHeight="1" x14ac:dyDescent="0.25">
      <c r="A4" s="10">
        <f t="shared" si="0"/>
        <v>2</v>
      </c>
      <c r="B4" s="7" t="s">
        <v>11</v>
      </c>
      <c r="C4" s="7" t="s">
        <v>12</v>
      </c>
      <c r="D4" s="7">
        <v>0</v>
      </c>
      <c r="E4" s="17"/>
    </row>
    <row r="5" spans="1:5" ht="22.5" customHeight="1" x14ac:dyDescent="0.25">
      <c r="A5" s="10">
        <f t="shared" si="0"/>
        <v>3</v>
      </c>
      <c r="B5" s="7" t="s">
        <v>15</v>
      </c>
      <c r="C5" s="7" t="s">
        <v>16</v>
      </c>
      <c r="D5" s="7">
        <v>0</v>
      </c>
      <c r="E5" s="17"/>
    </row>
    <row r="6" spans="1:5" ht="22.5" customHeight="1" x14ac:dyDescent="0.25">
      <c r="A6" s="10">
        <f t="shared" si="0"/>
        <v>4</v>
      </c>
      <c r="B6" s="7" t="s">
        <v>18</v>
      </c>
      <c r="C6" s="7" t="s">
        <v>19</v>
      </c>
      <c r="D6" s="7">
        <v>15</v>
      </c>
      <c r="E6" s="17"/>
    </row>
    <row r="7" spans="1:5" ht="22.5" customHeight="1" x14ac:dyDescent="0.25">
      <c r="A7" s="10">
        <f t="shared" si="0"/>
        <v>5</v>
      </c>
      <c r="B7" s="7" t="s">
        <v>22</v>
      </c>
      <c r="C7" s="7" t="s">
        <v>23</v>
      </c>
      <c r="D7" s="7">
        <v>85</v>
      </c>
      <c r="E7" s="17"/>
    </row>
    <row r="8" spans="1:5" ht="22.5" customHeight="1" x14ac:dyDescent="0.25">
      <c r="A8" s="10">
        <f t="shared" si="0"/>
        <v>6</v>
      </c>
      <c r="B8" s="7" t="s">
        <v>26</v>
      </c>
      <c r="C8" s="7" t="s">
        <v>16</v>
      </c>
      <c r="D8" s="7">
        <v>100</v>
      </c>
      <c r="E8" s="17"/>
    </row>
    <row r="9" spans="1:5" ht="22.5" customHeight="1" x14ac:dyDescent="0.25">
      <c r="A9" s="10">
        <f t="shared" si="0"/>
        <v>7</v>
      </c>
      <c r="B9" s="7" t="s">
        <v>29</v>
      </c>
      <c r="C9" s="7" t="s">
        <v>30</v>
      </c>
      <c r="D9" s="7">
        <v>70</v>
      </c>
      <c r="E9" s="17"/>
    </row>
    <row r="10" spans="1:5" ht="22.5" customHeight="1" x14ac:dyDescent="0.25">
      <c r="A10" s="10">
        <f t="shared" si="0"/>
        <v>8</v>
      </c>
      <c r="B10" s="7" t="s">
        <v>33</v>
      </c>
      <c r="C10" s="7" t="s">
        <v>8</v>
      </c>
      <c r="D10" s="7">
        <v>2</v>
      </c>
      <c r="E10" s="17"/>
    </row>
    <row r="11" spans="1:5" ht="22.5" customHeight="1" x14ac:dyDescent="0.25">
      <c r="A11" s="10">
        <f t="shared" si="0"/>
        <v>9</v>
      </c>
      <c r="B11" s="7" t="s">
        <v>35</v>
      </c>
      <c r="C11" s="7" t="s">
        <v>19</v>
      </c>
      <c r="D11" s="7" t="s">
        <v>39</v>
      </c>
      <c r="E11" s="17"/>
    </row>
    <row r="12" spans="1:5" ht="22.5" customHeight="1" x14ac:dyDescent="0.25">
      <c r="A12" s="10">
        <f t="shared" si="0"/>
        <v>10</v>
      </c>
      <c r="B12" s="7" t="s">
        <v>40</v>
      </c>
      <c r="C12" s="7" t="s">
        <v>16</v>
      </c>
      <c r="D12" s="7">
        <v>105</v>
      </c>
      <c r="E12" s="17"/>
    </row>
    <row r="13" spans="1:5" ht="22.5" customHeight="1" x14ac:dyDescent="0.25">
      <c r="A13" s="10">
        <f t="shared" si="0"/>
        <v>11</v>
      </c>
      <c r="B13" s="7" t="s">
        <v>43</v>
      </c>
      <c r="C13" s="7" t="s">
        <v>23</v>
      </c>
      <c r="D13" s="7">
        <v>14</v>
      </c>
      <c r="E13" s="17"/>
    </row>
    <row r="14" spans="1:5" ht="22.5" customHeight="1" x14ac:dyDescent="0.25">
      <c r="A14" s="10">
        <f t="shared" si="0"/>
        <v>12</v>
      </c>
      <c r="B14" s="7" t="s">
        <v>46</v>
      </c>
      <c r="C14" s="7" t="s">
        <v>47</v>
      </c>
      <c r="D14" s="7">
        <v>6</v>
      </c>
      <c r="E14" s="17"/>
    </row>
    <row r="15" spans="1:5" ht="22.5" customHeight="1" x14ac:dyDescent="0.25">
      <c r="A15" s="10">
        <f t="shared" si="0"/>
        <v>13</v>
      </c>
      <c r="B15" s="7" t="s">
        <v>49</v>
      </c>
      <c r="C15" s="7" t="s">
        <v>50</v>
      </c>
      <c r="D15" s="7">
        <v>0</v>
      </c>
      <c r="E15" s="17"/>
    </row>
    <row r="16" spans="1:5" ht="22.5" customHeight="1" x14ac:dyDescent="0.25">
      <c r="A16" s="10">
        <f t="shared" si="0"/>
        <v>14</v>
      </c>
      <c r="B16" s="7" t="s">
        <v>53</v>
      </c>
      <c r="C16" s="7" t="s">
        <v>54</v>
      </c>
      <c r="D16" s="7">
        <v>5</v>
      </c>
      <c r="E16" s="17"/>
    </row>
    <row r="17" spans="1:5" ht="22.5" customHeight="1" x14ac:dyDescent="0.25">
      <c r="A17" s="10">
        <f t="shared" si="0"/>
        <v>15</v>
      </c>
      <c r="B17" s="7" t="s">
        <v>57</v>
      </c>
      <c r="C17" s="7" t="s">
        <v>8</v>
      </c>
      <c r="D17" s="7">
        <v>3</v>
      </c>
      <c r="E17" s="17"/>
    </row>
    <row r="18" spans="1:5" ht="22.5" customHeight="1" x14ac:dyDescent="0.25">
      <c r="A18" s="10">
        <f t="shared" si="0"/>
        <v>16</v>
      </c>
      <c r="B18" s="7" t="s">
        <v>60</v>
      </c>
      <c r="C18" s="7" t="s">
        <v>30</v>
      </c>
      <c r="D18" s="7">
        <v>40</v>
      </c>
      <c r="E18" s="17"/>
    </row>
    <row r="19" spans="1:5" ht="22.5" customHeight="1" x14ac:dyDescent="0.25">
      <c r="A19" s="10">
        <f t="shared" si="0"/>
        <v>17</v>
      </c>
      <c r="B19" s="7" t="s">
        <v>63</v>
      </c>
      <c r="C19" s="7" t="s">
        <v>19</v>
      </c>
      <c r="D19" s="7">
        <v>0</v>
      </c>
      <c r="E19" s="17"/>
    </row>
    <row r="20" spans="1:5" ht="22.5" customHeight="1" x14ac:dyDescent="0.25">
      <c r="A20" s="10">
        <f t="shared" si="0"/>
        <v>18</v>
      </c>
      <c r="B20" s="7" t="s">
        <v>66</v>
      </c>
      <c r="C20" s="7" t="s">
        <v>16</v>
      </c>
      <c r="D20" s="7">
        <v>167</v>
      </c>
      <c r="E20" s="17"/>
    </row>
    <row r="21" spans="1:5" ht="22.5" customHeight="1" x14ac:dyDescent="0.25">
      <c r="A21" s="10">
        <f t="shared" si="0"/>
        <v>19</v>
      </c>
      <c r="B21" s="7" t="s">
        <v>69</v>
      </c>
      <c r="C21" s="7" t="s">
        <v>8</v>
      </c>
      <c r="D21" s="7">
        <v>4</v>
      </c>
      <c r="E21" s="17"/>
    </row>
    <row r="22" spans="1:5" ht="22.5" customHeight="1" x14ac:dyDescent="0.25">
      <c r="A22" s="10">
        <f t="shared" si="0"/>
        <v>20</v>
      </c>
      <c r="B22" s="7" t="s">
        <v>71</v>
      </c>
      <c r="C22" s="7" t="s">
        <v>8</v>
      </c>
      <c r="D22" s="7">
        <v>5</v>
      </c>
      <c r="E22" s="17"/>
    </row>
    <row r="23" spans="1:5" ht="22.5" customHeight="1" x14ac:dyDescent="0.25">
      <c r="A23" s="10">
        <f t="shared" si="0"/>
        <v>21</v>
      </c>
      <c r="B23" s="7" t="s">
        <v>74</v>
      </c>
      <c r="C23" s="7" t="s">
        <v>19</v>
      </c>
      <c r="D23" s="7">
        <v>2</v>
      </c>
      <c r="E23" s="17"/>
    </row>
    <row r="24" spans="1:5" ht="22.5" customHeight="1" x14ac:dyDescent="0.25">
      <c r="A24" s="10">
        <f t="shared" si="0"/>
        <v>22</v>
      </c>
      <c r="B24" s="7" t="s">
        <v>77</v>
      </c>
      <c r="C24" s="7" t="s">
        <v>78</v>
      </c>
      <c r="D24" s="7">
        <v>3</v>
      </c>
      <c r="E24" s="17"/>
    </row>
    <row r="25" spans="1:5" ht="22.5" customHeight="1" x14ac:dyDescent="0.25">
      <c r="A25" s="10">
        <f t="shared" si="0"/>
        <v>23</v>
      </c>
      <c r="B25" s="7" t="s">
        <v>81</v>
      </c>
      <c r="C25" s="7" t="s">
        <v>8</v>
      </c>
      <c r="D25" s="7">
        <v>0</v>
      </c>
      <c r="E25" s="17"/>
    </row>
    <row r="26" spans="1:5" ht="22.5" customHeight="1" x14ac:dyDescent="0.25">
      <c r="A26" s="10">
        <f t="shared" si="0"/>
        <v>24</v>
      </c>
      <c r="B26" s="7" t="s">
        <v>84</v>
      </c>
      <c r="C26" s="7" t="s">
        <v>78</v>
      </c>
      <c r="D26" s="7">
        <v>6</v>
      </c>
      <c r="E26" s="17"/>
    </row>
    <row r="27" spans="1:5" ht="22.5" customHeight="1" x14ac:dyDescent="0.25">
      <c r="A27" s="10">
        <f t="shared" si="0"/>
        <v>25</v>
      </c>
      <c r="B27" s="7" t="s">
        <v>87</v>
      </c>
      <c r="C27" s="7" t="s">
        <v>88</v>
      </c>
      <c r="D27" s="7">
        <v>9</v>
      </c>
      <c r="E27" s="17"/>
    </row>
    <row r="28" spans="1:5" ht="22.5" customHeight="1" x14ac:dyDescent="0.25">
      <c r="A28" s="10">
        <f t="shared" si="0"/>
        <v>26</v>
      </c>
      <c r="B28" s="7" t="s">
        <v>91</v>
      </c>
      <c r="C28" s="7" t="s">
        <v>50</v>
      </c>
      <c r="D28" s="7">
        <v>0</v>
      </c>
      <c r="E28" s="17"/>
    </row>
    <row r="29" spans="1:5" ht="22.5" customHeight="1" x14ac:dyDescent="0.25">
      <c r="A29" s="10">
        <f t="shared" si="0"/>
        <v>27</v>
      </c>
      <c r="B29" s="7" t="s">
        <v>94</v>
      </c>
      <c r="C29" s="7" t="s">
        <v>50</v>
      </c>
      <c r="D29" s="7">
        <v>0</v>
      </c>
      <c r="E29" s="17"/>
    </row>
    <row r="30" spans="1:5" ht="22.5" customHeight="1" x14ac:dyDescent="0.25">
      <c r="A30" s="10">
        <f t="shared" si="0"/>
        <v>28</v>
      </c>
      <c r="B30" s="7" t="s">
        <v>97</v>
      </c>
      <c r="C30" s="7" t="s">
        <v>16</v>
      </c>
      <c r="D30" s="7">
        <v>10</v>
      </c>
      <c r="E30" s="17"/>
    </row>
    <row r="31" spans="1:5" ht="22.5" customHeight="1" x14ac:dyDescent="0.25">
      <c r="A31" s="10">
        <f t="shared" si="0"/>
        <v>29</v>
      </c>
      <c r="B31" s="7" t="s">
        <v>100</v>
      </c>
      <c r="C31" s="7" t="s">
        <v>88</v>
      </c>
      <c r="D31" s="7">
        <v>3</v>
      </c>
      <c r="E31" s="17"/>
    </row>
    <row r="32" spans="1:5" ht="22.5" customHeight="1" x14ac:dyDescent="0.25">
      <c r="A32" s="10">
        <f t="shared" si="0"/>
        <v>30</v>
      </c>
      <c r="B32" s="7" t="s">
        <v>103</v>
      </c>
      <c r="C32" s="7" t="s">
        <v>30</v>
      </c>
      <c r="D32" s="7">
        <v>0</v>
      </c>
      <c r="E32" s="17"/>
    </row>
    <row r="33" spans="1:5" ht="22.5" customHeight="1" x14ac:dyDescent="0.25">
      <c r="A33" s="10">
        <f t="shared" si="0"/>
        <v>31</v>
      </c>
      <c r="B33" s="7" t="s">
        <v>106</v>
      </c>
      <c r="C33" s="7" t="s">
        <v>16</v>
      </c>
      <c r="D33" s="7">
        <v>37</v>
      </c>
      <c r="E33" s="17"/>
    </row>
    <row r="34" spans="1:5" ht="22.5" customHeight="1" x14ac:dyDescent="0.25">
      <c r="A34" s="10">
        <f t="shared" si="0"/>
        <v>32</v>
      </c>
      <c r="B34" s="7" t="s">
        <v>109</v>
      </c>
      <c r="C34" s="7" t="s">
        <v>78</v>
      </c>
      <c r="D34" s="7">
        <v>1</v>
      </c>
      <c r="E34" s="17"/>
    </row>
    <row r="35" spans="1:5" ht="22.5" customHeight="1" x14ac:dyDescent="0.25">
      <c r="A35" s="10">
        <f t="shared" ref="A35:A66" si="1">ROW(A33)</f>
        <v>33</v>
      </c>
      <c r="B35" s="7" t="s">
        <v>112</v>
      </c>
      <c r="C35" s="7" t="s">
        <v>19</v>
      </c>
      <c r="D35" s="7">
        <v>7</v>
      </c>
      <c r="E35" s="17"/>
    </row>
    <row r="36" spans="1:5" ht="22.5" customHeight="1" x14ac:dyDescent="0.25">
      <c r="A36" s="10">
        <f t="shared" si="1"/>
        <v>34</v>
      </c>
      <c r="B36" s="7" t="s">
        <v>114</v>
      </c>
      <c r="C36" s="7" t="s">
        <v>16</v>
      </c>
      <c r="D36" s="7">
        <v>60</v>
      </c>
      <c r="E36" s="17"/>
    </row>
    <row r="37" spans="1:5" ht="22.5" customHeight="1" x14ac:dyDescent="0.25">
      <c r="A37" s="10">
        <f t="shared" si="1"/>
        <v>35</v>
      </c>
      <c r="B37" s="7" t="s">
        <v>117</v>
      </c>
      <c r="C37" s="7" t="s">
        <v>19</v>
      </c>
      <c r="D37" s="7">
        <v>0</v>
      </c>
      <c r="E37" s="17"/>
    </row>
    <row r="38" spans="1:5" ht="22.5" customHeight="1" x14ac:dyDescent="0.25">
      <c r="A38" s="10">
        <f t="shared" si="1"/>
        <v>36</v>
      </c>
      <c r="B38" s="7" t="s">
        <v>120</v>
      </c>
      <c r="C38" s="7" t="s">
        <v>121</v>
      </c>
      <c r="D38" s="7">
        <v>9</v>
      </c>
      <c r="E38" s="17"/>
    </row>
    <row r="39" spans="1:5" ht="22.5" customHeight="1" x14ac:dyDescent="0.25">
      <c r="A39" s="10">
        <f t="shared" si="1"/>
        <v>37</v>
      </c>
      <c r="B39" s="7" t="s">
        <v>124</v>
      </c>
      <c r="C39" s="7" t="s">
        <v>47</v>
      </c>
      <c r="D39" s="7">
        <v>6</v>
      </c>
      <c r="E39" s="17"/>
    </row>
    <row r="40" spans="1:5" ht="22.5" customHeight="1" x14ac:dyDescent="0.25">
      <c r="A40" s="10">
        <f t="shared" si="1"/>
        <v>38</v>
      </c>
      <c r="B40" s="7" t="s">
        <v>120</v>
      </c>
      <c r="C40" s="7" t="s">
        <v>121</v>
      </c>
      <c r="D40" s="7">
        <v>9</v>
      </c>
      <c r="E40" s="17"/>
    </row>
    <row r="41" spans="1:5" ht="22.5" customHeight="1" x14ac:dyDescent="0.25">
      <c r="A41" s="10">
        <f t="shared" si="1"/>
        <v>39</v>
      </c>
      <c r="B41" s="7" t="s">
        <v>129</v>
      </c>
      <c r="C41" s="7" t="s">
        <v>130</v>
      </c>
      <c r="D41" s="7">
        <v>1</v>
      </c>
      <c r="E41" s="17"/>
    </row>
    <row r="42" spans="1:5" ht="22.5" customHeight="1" x14ac:dyDescent="0.25">
      <c r="A42" s="10">
        <f t="shared" si="1"/>
        <v>40</v>
      </c>
      <c r="B42" s="7" t="s">
        <v>133</v>
      </c>
      <c r="C42" s="7" t="s">
        <v>47</v>
      </c>
      <c r="D42" s="7">
        <v>6</v>
      </c>
      <c r="E42" s="17"/>
    </row>
    <row r="43" spans="1:5" ht="22.5" customHeight="1" x14ac:dyDescent="0.25">
      <c r="A43" s="10">
        <f t="shared" si="1"/>
        <v>41</v>
      </c>
      <c r="B43" s="7" t="s">
        <v>136</v>
      </c>
      <c r="C43" s="7" t="s">
        <v>8</v>
      </c>
      <c r="D43" s="7">
        <v>12</v>
      </c>
      <c r="E43" s="17"/>
    </row>
    <row r="44" spans="1:5" ht="22.5" customHeight="1" x14ac:dyDescent="0.25">
      <c r="A44" s="10">
        <f t="shared" si="1"/>
        <v>42</v>
      </c>
      <c r="B44" s="7" t="s">
        <v>129</v>
      </c>
      <c r="C44" s="7" t="s">
        <v>130</v>
      </c>
      <c r="D44" s="7">
        <v>1</v>
      </c>
      <c r="E44" s="17"/>
    </row>
    <row r="45" spans="1:5" ht="22.5" customHeight="1" x14ac:dyDescent="0.25">
      <c r="A45" s="10">
        <f t="shared" si="1"/>
        <v>43</v>
      </c>
      <c r="B45" s="7" t="s">
        <v>139</v>
      </c>
      <c r="C45" s="7" t="s">
        <v>121</v>
      </c>
      <c r="D45" s="7">
        <v>5</v>
      </c>
      <c r="E45" s="17"/>
    </row>
    <row r="46" spans="1:5" ht="22.5" customHeight="1" x14ac:dyDescent="0.25">
      <c r="A46" s="10">
        <f t="shared" si="1"/>
        <v>44</v>
      </c>
      <c r="B46" s="7" t="s">
        <v>142</v>
      </c>
      <c r="C46" s="7" t="s">
        <v>50</v>
      </c>
      <c r="D46" s="7">
        <v>1</v>
      </c>
      <c r="E46" s="17"/>
    </row>
    <row r="47" spans="1:5" ht="22.5" customHeight="1" x14ac:dyDescent="0.25">
      <c r="A47" s="10">
        <f t="shared" si="1"/>
        <v>45</v>
      </c>
      <c r="B47" s="7" t="s">
        <v>145</v>
      </c>
      <c r="C47" s="7" t="s">
        <v>130</v>
      </c>
      <c r="D47" s="7">
        <v>0</v>
      </c>
      <c r="E47" s="17"/>
    </row>
    <row r="48" spans="1:5" ht="22.5" customHeight="1" x14ac:dyDescent="0.25">
      <c r="A48" s="10">
        <f t="shared" si="1"/>
        <v>46</v>
      </c>
      <c r="B48" s="7" t="s">
        <v>148</v>
      </c>
      <c r="C48" s="7" t="s">
        <v>19</v>
      </c>
      <c r="D48" s="7">
        <v>3</v>
      </c>
      <c r="E48" s="17"/>
    </row>
    <row r="49" spans="1:5" ht="22.5" customHeight="1" x14ac:dyDescent="0.25">
      <c r="A49" s="10">
        <f t="shared" si="1"/>
        <v>47</v>
      </c>
      <c r="B49" s="7" t="s">
        <v>151</v>
      </c>
      <c r="C49" s="7" t="s">
        <v>47</v>
      </c>
      <c r="D49" s="7">
        <v>0</v>
      </c>
      <c r="E49" s="17"/>
    </row>
    <row r="50" spans="1:5" ht="22.5" customHeight="1" x14ac:dyDescent="0.25">
      <c r="A50" s="10">
        <f t="shared" si="1"/>
        <v>48</v>
      </c>
      <c r="B50" s="7" t="s">
        <v>154</v>
      </c>
      <c r="C50" s="7" t="s">
        <v>16</v>
      </c>
      <c r="D50" s="7">
        <v>180</v>
      </c>
      <c r="E50" s="17"/>
    </row>
    <row r="51" spans="1:5" ht="22.5" customHeight="1" x14ac:dyDescent="0.25">
      <c r="A51" s="10">
        <f t="shared" si="1"/>
        <v>49</v>
      </c>
      <c r="B51" s="7" t="s">
        <v>157</v>
      </c>
      <c r="C51" s="7" t="s">
        <v>121</v>
      </c>
      <c r="D51" s="7">
        <v>2</v>
      </c>
      <c r="E51" s="17"/>
    </row>
    <row r="52" spans="1:5" ht="22.5" customHeight="1" x14ac:dyDescent="0.25">
      <c r="A52" s="10">
        <f t="shared" si="1"/>
        <v>50</v>
      </c>
      <c r="B52" s="7" t="s">
        <v>160</v>
      </c>
      <c r="C52" s="7" t="s">
        <v>16</v>
      </c>
      <c r="D52" s="7">
        <v>9</v>
      </c>
      <c r="E52" s="17"/>
    </row>
    <row r="53" spans="1:5" ht="22.5" customHeight="1" x14ac:dyDescent="0.25">
      <c r="A53" s="10">
        <f t="shared" si="1"/>
        <v>51</v>
      </c>
      <c r="B53" s="7" t="s">
        <v>163</v>
      </c>
      <c r="C53" s="7" t="s">
        <v>88</v>
      </c>
      <c r="D53" s="7">
        <v>9</v>
      </c>
      <c r="E53" s="17"/>
    </row>
    <row r="54" spans="1:5" ht="22.5" customHeight="1" x14ac:dyDescent="0.25">
      <c r="A54" s="10">
        <f t="shared" si="1"/>
        <v>52</v>
      </c>
      <c r="B54" s="7" t="s">
        <v>166</v>
      </c>
      <c r="C54" s="7" t="s">
        <v>12</v>
      </c>
      <c r="D54" s="7">
        <v>0</v>
      </c>
      <c r="E54" s="17"/>
    </row>
    <row r="55" spans="1:5" ht="22.5" customHeight="1" x14ac:dyDescent="0.25">
      <c r="A55" s="10">
        <f t="shared" si="1"/>
        <v>53</v>
      </c>
      <c r="B55" s="7" t="s">
        <v>170</v>
      </c>
      <c r="C55" s="7" t="s">
        <v>19</v>
      </c>
      <c r="D55" s="7">
        <v>2</v>
      </c>
      <c r="E55" s="17"/>
    </row>
    <row r="56" spans="1:5" ht="22.5" customHeight="1" x14ac:dyDescent="0.25">
      <c r="A56" s="10">
        <f t="shared" si="1"/>
        <v>54</v>
      </c>
      <c r="B56" s="7" t="s">
        <v>173</v>
      </c>
      <c r="C56" s="7" t="s">
        <v>16</v>
      </c>
      <c r="D56" s="7">
        <v>7</v>
      </c>
      <c r="E56" s="17"/>
    </row>
    <row r="57" spans="1:5" ht="22.5" customHeight="1" x14ac:dyDescent="0.25">
      <c r="A57" s="10">
        <f t="shared" si="1"/>
        <v>55</v>
      </c>
      <c r="B57" s="7" t="s">
        <v>176</v>
      </c>
      <c r="C57" s="7" t="s">
        <v>16</v>
      </c>
      <c r="D57" s="7">
        <v>0</v>
      </c>
      <c r="E57" s="17"/>
    </row>
    <row r="58" spans="1:5" ht="22.5" customHeight="1" x14ac:dyDescent="0.25">
      <c r="A58" s="10">
        <f t="shared" si="1"/>
        <v>56</v>
      </c>
      <c r="B58" s="7" t="s">
        <v>179</v>
      </c>
      <c r="C58" s="7" t="s">
        <v>12</v>
      </c>
      <c r="D58" s="7">
        <v>3</v>
      </c>
      <c r="E58" s="17"/>
    </row>
    <row r="59" spans="1:5" ht="22.5" customHeight="1" x14ac:dyDescent="0.25">
      <c r="A59" s="10">
        <f t="shared" si="1"/>
        <v>57</v>
      </c>
      <c r="B59" s="7" t="s">
        <v>182</v>
      </c>
      <c r="C59" s="7" t="s">
        <v>47</v>
      </c>
      <c r="D59" s="7">
        <v>0</v>
      </c>
      <c r="E59" s="17"/>
    </row>
    <row r="60" spans="1:5" ht="22.5" customHeight="1" x14ac:dyDescent="0.25">
      <c r="A60" s="10">
        <f t="shared" si="1"/>
        <v>58</v>
      </c>
      <c r="B60" s="7" t="s">
        <v>139</v>
      </c>
      <c r="C60" s="7" t="s">
        <v>121</v>
      </c>
      <c r="D60" s="7">
        <v>4</v>
      </c>
      <c r="E60" s="17"/>
    </row>
    <row r="61" spans="1:5" ht="22.5" customHeight="1" x14ac:dyDescent="0.25">
      <c r="A61" s="10">
        <f t="shared" si="1"/>
        <v>59</v>
      </c>
      <c r="B61" s="7" t="s">
        <v>187</v>
      </c>
      <c r="C61" s="7" t="s">
        <v>12</v>
      </c>
      <c r="D61" s="7">
        <v>5</v>
      </c>
      <c r="E61" s="17"/>
    </row>
    <row r="62" spans="1:5" ht="22.5" customHeight="1" x14ac:dyDescent="0.25">
      <c r="A62" s="10">
        <f t="shared" si="1"/>
        <v>60</v>
      </c>
      <c r="B62" s="7" t="s">
        <v>190</v>
      </c>
      <c r="C62" s="7" t="s">
        <v>78</v>
      </c>
      <c r="D62" s="7">
        <v>6</v>
      </c>
      <c r="E62" s="17"/>
    </row>
    <row r="63" spans="1:5" ht="22.5" customHeight="1" x14ac:dyDescent="0.25">
      <c r="A63" s="10">
        <f t="shared" si="1"/>
        <v>61</v>
      </c>
      <c r="B63" s="7" t="s">
        <v>193</v>
      </c>
      <c r="C63" s="7" t="s">
        <v>30</v>
      </c>
      <c r="D63" s="7">
        <v>14</v>
      </c>
      <c r="E63" s="17"/>
    </row>
    <row r="64" spans="1:5" ht="22.5" customHeight="1" x14ac:dyDescent="0.25">
      <c r="A64" s="10">
        <f t="shared" si="1"/>
        <v>62</v>
      </c>
      <c r="B64" s="7" t="s">
        <v>196</v>
      </c>
      <c r="C64" s="7" t="s">
        <v>78</v>
      </c>
      <c r="D64" s="7">
        <v>6</v>
      </c>
      <c r="E64" s="17"/>
    </row>
    <row r="65" spans="1:5" ht="22.5" customHeight="1" x14ac:dyDescent="0.25">
      <c r="A65" s="10">
        <f t="shared" si="1"/>
        <v>63</v>
      </c>
      <c r="B65" s="7" t="s">
        <v>199</v>
      </c>
      <c r="C65" s="7" t="s">
        <v>78</v>
      </c>
      <c r="D65" s="7">
        <v>23</v>
      </c>
      <c r="E65" s="17"/>
    </row>
    <row r="66" spans="1:5" ht="22.5" customHeight="1" x14ac:dyDescent="0.25">
      <c r="A66" s="10">
        <f t="shared" si="1"/>
        <v>64</v>
      </c>
      <c r="B66" s="7" t="s">
        <v>202</v>
      </c>
      <c r="C66" s="7" t="s">
        <v>30</v>
      </c>
      <c r="D66" s="7">
        <v>6</v>
      </c>
      <c r="E66" s="17"/>
    </row>
    <row r="67" spans="1:5" ht="22.5" customHeight="1" x14ac:dyDescent="0.25">
      <c r="A67" s="10">
        <f t="shared" ref="A67:A75" si="2">ROW(A65)</f>
        <v>65</v>
      </c>
      <c r="B67" s="7" t="s">
        <v>205</v>
      </c>
      <c r="C67" s="7" t="s">
        <v>121</v>
      </c>
      <c r="D67" s="7">
        <v>7</v>
      </c>
      <c r="E67" s="17"/>
    </row>
    <row r="68" spans="1:5" ht="22.5" customHeight="1" x14ac:dyDescent="0.25">
      <c r="A68" s="10">
        <f t="shared" si="2"/>
        <v>66</v>
      </c>
      <c r="B68" s="7" t="s">
        <v>207</v>
      </c>
      <c r="C68" s="7" t="s">
        <v>54</v>
      </c>
      <c r="D68" s="7">
        <v>0</v>
      </c>
      <c r="E68" s="17"/>
    </row>
    <row r="69" spans="1:5" ht="22.5" customHeight="1" x14ac:dyDescent="0.25">
      <c r="A69" s="10">
        <f t="shared" si="2"/>
        <v>67</v>
      </c>
      <c r="B69" s="7" t="s">
        <v>210</v>
      </c>
      <c r="C69" s="7" t="s">
        <v>19</v>
      </c>
      <c r="D69" s="7">
        <v>15</v>
      </c>
      <c r="E69" s="17"/>
    </row>
    <row r="70" spans="1:5" ht="22.5" customHeight="1" x14ac:dyDescent="0.25">
      <c r="A70" s="10">
        <f t="shared" si="2"/>
        <v>68</v>
      </c>
      <c r="B70" s="7" t="s">
        <v>213</v>
      </c>
      <c r="C70" s="7" t="s">
        <v>23</v>
      </c>
      <c r="D70" s="7">
        <v>6</v>
      </c>
      <c r="E70" s="17"/>
    </row>
    <row r="71" spans="1:5" ht="22.5" customHeight="1" x14ac:dyDescent="0.25">
      <c r="A71" s="10">
        <f t="shared" si="2"/>
        <v>69</v>
      </c>
      <c r="B71" s="7" t="s">
        <v>216</v>
      </c>
      <c r="C71" s="7" t="s">
        <v>16</v>
      </c>
      <c r="D71" s="7">
        <v>43</v>
      </c>
      <c r="E71" s="17"/>
    </row>
    <row r="72" spans="1:5" ht="22.5" customHeight="1" x14ac:dyDescent="0.25">
      <c r="A72" s="10">
        <f t="shared" si="2"/>
        <v>70</v>
      </c>
      <c r="B72" s="7" t="s">
        <v>219</v>
      </c>
      <c r="C72" s="7" t="s">
        <v>54</v>
      </c>
      <c r="D72" s="7">
        <v>3</v>
      </c>
      <c r="E72" s="17"/>
    </row>
    <row r="73" spans="1:5" ht="22.5" customHeight="1" x14ac:dyDescent="0.25">
      <c r="A73" s="10">
        <f t="shared" si="2"/>
        <v>71</v>
      </c>
      <c r="B73" s="7" t="s">
        <v>222</v>
      </c>
      <c r="C73" s="7" t="s">
        <v>78</v>
      </c>
      <c r="D73" s="7">
        <v>0</v>
      </c>
      <c r="E73" s="17"/>
    </row>
    <row r="74" spans="1:5" ht="22.5" customHeight="1" x14ac:dyDescent="0.25">
      <c r="A74" s="10">
        <f t="shared" si="2"/>
        <v>72</v>
      </c>
      <c r="B74" s="7" t="s">
        <v>225</v>
      </c>
      <c r="C74" s="7" t="s">
        <v>130</v>
      </c>
      <c r="D74" s="7">
        <v>18</v>
      </c>
      <c r="E74" s="17"/>
    </row>
    <row r="75" spans="1:5" ht="22.5" customHeight="1" x14ac:dyDescent="0.25">
      <c r="A75" s="10">
        <f t="shared" si="2"/>
        <v>73</v>
      </c>
      <c r="B75" s="7" t="s">
        <v>228</v>
      </c>
      <c r="C75" s="7" t="s">
        <v>78</v>
      </c>
      <c r="D75" s="7">
        <v>17</v>
      </c>
      <c r="E75" s="17"/>
    </row>
    <row r="76" spans="1:5" ht="35.25" customHeight="1" thickBot="1" x14ac:dyDescent="0.3">
      <c r="A76" s="27" t="s">
        <v>236</v>
      </c>
      <c r="B76" s="28"/>
      <c r="C76" s="28"/>
      <c r="D76" s="18">
        <f>SUBTOTAL(109,Form_Responses5[114學年度4級皆通過證照數量])</f>
        <v>1197</v>
      </c>
      <c r="E76" s="9"/>
    </row>
  </sheetData>
  <mergeCells count="2">
    <mergeCell ref="A1:D1"/>
    <mergeCell ref="A76:C7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表單回覆 1</vt:lpstr>
      <vt:lpstr>護照</vt:lpstr>
      <vt:lpstr>證照</vt:lpstr>
      <vt:lpstr>證照!Print_Titles</vt:lpstr>
      <vt:lpstr>護照!Print_Titles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教育處-009</cp:lastModifiedBy>
  <cp:lastPrinted>2026-06-01T05:45:35Z</cp:lastPrinted>
  <dcterms:modified xsi:type="dcterms:W3CDTF">2026-06-01T05:49:40Z</dcterms:modified>
</cp:coreProperties>
</file>