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32" windowWidth="14952" windowHeight="7728" tabRatio="694"/>
  </bookViews>
  <sheets>
    <sheet name="掣據金額分配表" sheetId="28" r:id="rId1"/>
    <sheet name="花蓮縣核定表" sheetId="22" r:id="rId2"/>
  </sheets>
  <definedNames>
    <definedName name="_xlnm.Print_Area" localSheetId="1">花蓮縣核定表!$A$1:$I$18</definedName>
    <definedName name="_xlnm.Print_Area" localSheetId="0">掣據金額分配表!$A$1:$I$18</definedName>
  </definedNames>
  <calcPr calcId="145621"/>
</workbook>
</file>

<file path=xl/calcChain.xml><?xml version="1.0" encoding="utf-8"?>
<calcChain xmlns="http://schemas.openxmlformats.org/spreadsheetml/2006/main">
  <c r="F18" i="28" l="1"/>
  <c r="H18" i="28"/>
  <c r="G18" i="28"/>
  <c r="E18" i="28"/>
  <c r="D18" i="28"/>
  <c r="C18" i="28"/>
  <c r="G18" i="22" l="1"/>
  <c r="F18" i="22"/>
  <c r="E18" i="22"/>
  <c r="D18" i="22"/>
  <c r="H17" i="22"/>
  <c r="H16" i="22"/>
  <c r="H15" i="22"/>
  <c r="H14" i="22"/>
  <c r="H13" i="22"/>
  <c r="H12" i="22"/>
  <c r="H11" i="22"/>
  <c r="H10" i="22"/>
  <c r="H9" i="22"/>
  <c r="H8" i="22"/>
  <c r="H7" i="22"/>
  <c r="H6" i="22"/>
  <c r="H5" i="22"/>
  <c r="H4" i="22"/>
  <c r="H3" i="22"/>
  <c r="H18" i="22" l="1"/>
</calcChain>
</file>

<file path=xl/sharedStrings.xml><?xml version="1.0" encoding="utf-8"?>
<sst xmlns="http://schemas.openxmlformats.org/spreadsheetml/2006/main" count="126" uniqueCount="52">
  <si>
    <t>編號</t>
    <phoneticPr fontId="2" type="noConversion"/>
  </si>
  <si>
    <t>申請學校</t>
    <phoneticPr fontId="2" type="noConversion"/>
  </si>
  <si>
    <t>申請計畫金額</t>
  </si>
  <si>
    <t>申請補助金額</t>
  </si>
  <si>
    <t>核定計畫金額</t>
  </si>
  <si>
    <t>核定補助金額</t>
  </si>
  <si>
    <t>補助比率</t>
    <phoneticPr fontId="1" type="noConversion"/>
  </si>
  <si>
    <t>審核意見</t>
    <phoneticPr fontId="1" type="noConversion"/>
  </si>
  <si>
    <t>合計</t>
    <phoneticPr fontId="1" type="noConversion"/>
  </si>
  <si>
    <t>主管機關</t>
    <phoneticPr fontId="2" type="noConversion"/>
  </si>
  <si>
    <t>3</t>
  </si>
  <si>
    <t>4</t>
  </si>
  <si>
    <t>5</t>
  </si>
  <si>
    <t>6</t>
  </si>
  <si>
    <t>7</t>
  </si>
  <si>
    <t>8</t>
  </si>
  <si>
    <t>9</t>
  </si>
  <si>
    <t>10</t>
  </si>
  <si>
    <t>11</t>
  </si>
  <si>
    <t>12</t>
  </si>
  <si>
    <t>13</t>
  </si>
  <si>
    <t>14</t>
  </si>
  <si>
    <t>1</t>
    <phoneticPr fontId="4" type="noConversion"/>
  </si>
  <si>
    <t>1</t>
    <phoneticPr fontId="4" type="noConversion"/>
  </si>
  <si>
    <t>2</t>
    <phoneticPr fontId="4" type="noConversion"/>
  </si>
  <si>
    <t>花蓮縣政府</t>
    <phoneticPr fontId="4" type="noConversion"/>
  </si>
  <si>
    <t>仁化國中</t>
    <phoneticPr fontId="4" type="noConversion"/>
  </si>
  <si>
    <t>宜昌國中</t>
    <phoneticPr fontId="4" type="noConversion"/>
  </si>
  <si>
    <t>高寮國小</t>
    <phoneticPr fontId="4" type="noConversion"/>
  </si>
  <si>
    <t>舞鶴國小</t>
    <phoneticPr fontId="4" type="noConversion"/>
  </si>
  <si>
    <t>大榮國小</t>
    <phoneticPr fontId="4" type="noConversion"/>
  </si>
  <si>
    <t>東里國小</t>
    <phoneticPr fontId="4" type="noConversion"/>
  </si>
  <si>
    <t>富北國中</t>
    <phoneticPr fontId="4" type="noConversion"/>
  </si>
  <si>
    <t>太昌國小</t>
    <phoneticPr fontId="4" type="noConversion"/>
  </si>
  <si>
    <t>萬寧國小</t>
    <phoneticPr fontId="4" type="noConversion"/>
  </si>
  <si>
    <t>宜昌國小</t>
    <phoneticPr fontId="4" type="noConversion"/>
  </si>
  <si>
    <t>豐山國小</t>
    <phoneticPr fontId="4" type="noConversion"/>
  </si>
  <si>
    <t>海星國小</t>
    <phoneticPr fontId="4" type="noConversion"/>
  </si>
  <si>
    <t>嘉里國小</t>
    <phoneticPr fontId="4" type="noConversion"/>
  </si>
  <si>
    <t>吉安國中</t>
    <phoneticPr fontId="4" type="noConversion"/>
  </si>
  <si>
    <t>1.未依編列基準表之項目、單位編製，應請修正。
2.資料蒐集費未詳列名稱、數量、單價、總價，請補列。</t>
    <phoneticPr fontId="4" type="noConversion"/>
  </si>
  <si>
    <t>1.住宿費2,000已逾上限，請更正。
2.未依編列基準表編製，資料蒐集費未附明細資料。</t>
    <phoneticPr fontId="4" type="noConversion"/>
  </si>
  <si>
    <t>裁判費刪除。</t>
    <phoneticPr fontId="4" type="noConversion"/>
  </si>
  <si>
    <t>獎品費刪除。</t>
    <phoneticPr fontId="4" type="noConversion"/>
  </si>
  <si>
    <t>計劃完整詳實，同意補助</t>
  </si>
  <si>
    <t>1.二代健保部份請另列編制。
2.禮券費用刪除。</t>
    <phoneticPr fontId="4" type="noConversion"/>
  </si>
  <si>
    <r>
      <t>105學年度本署補助辦理品德教育推廣與深耕學校計畫核定補助經費表</t>
    </r>
    <r>
      <rPr>
        <sz val="10"/>
        <color theme="1"/>
        <rFont val="標楷體"/>
        <family val="4"/>
        <charset val="136"/>
      </rPr>
      <t>（單位：新臺幣 元）</t>
    </r>
    <phoneticPr fontId="4" type="noConversion"/>
  </si>
  <si>
    <r>
      <t>105學年度教育部國教署補助辦理品德教育推廣與深耕學校計畫核定補助學校及補助經費表</t>
    </r>
    <r>
      <rPr>
        <sz val="10"/>
        <color theme="1"/>
        <rFont val="標楷體"/>
        <family val="4"/>
        <charset val="136"/>
      </rPr>
      <t>（單位：新臺幣 元）</t>
    </r>
    <phoneticPr fontId="4" type="noConversion"/>
  </si>
  <si>
    <t>縣自籌</t>
    <phoneticPr fontId="1" type="noConversion"/>
  </si>
  <si>
    <t>掣據金額
(縣自籌款)</t>
    <phoneticPr fontId="4" type="noConversion"/>
  </si>
  <si>
    <t>掣據金額
(中央補助款)</t>
    <phoneticPr fontId="4" type="noConversion"/>
  </si>
  <si>
    <t>合計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</si>
</sst>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9" x14ac:knownFonts="1">
    <font>
      <sz val="12"/>
      <color theme="1"/>
      <name val="新細明體"/>
      <family val="1"/>
      <charset val="136"/>
      <scheme val="minor"/>
    </font>
    <font>
      <sz val="9"/>
      <name val="新細明體"/>
      <family val="1"/>
      <charset val="136"/>
    </font>
    <font>
      <sz val="9"/>
      <name val="新細明體"/>
      <family val="1"/>
      <charset val="136"/>
    </font>
    <font>
      <sz val="14"/>
      <color theme="1"/>
      <name val="標楷體"/>
      <family val="4"/>
      <charset val="136"/>
    </font>
    <font>
      <sz val="9"/>
      <name val="新細明體"/>
      <family val="1"/>
      <charset val="136"/>
      <scheme val="minor"/>
    </font>
    <font>
      <sz val="14"/>
      <color theme="1"/>
      <name val="新細明體"/>
      <family val="1"/>
      <charset val="136"/>
      <scheme val="minor"/>
    </font>
    <font>
      <sz val="16"/>
      <color theme="1"/>
      <name val="標楷體"/>
      <family val="4"/>
      <charset val="136"/>
    </font>
    <font>
      <sz val="10"/>
      <color theme="1"/>
      <name val="標楷體"/>
      <family val="4"/>
      <charset val="136"/>
    </font>
    <font>
      <sz val="16"/>
      <color theme="1"/>
      <name val="新細明體"/>
      <family val="1"/>
      <charset val="136"/>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2">
    <xf numFmtId="0" fontId="0" fillId="0" borderId="0" xfId="0">
      <alignment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3" fontId="5" fillId="0" borderId="1" xfId="0" applyNumberFormat="1" applyFont="1" applyBorder="1">
      <alignment vertical="center"/>
    </xf>
    <xf numFmtId="0" fontId="0" fillId="0" borderId="1" xfId="0" applyBorder="1">
      <alignment vertical="center"/>
    </xf>
    <xf numFmtId="0" fontId="3" fillId="0" borderId="1" xfId="0" applyFont="1" applyBorder="1" applyAlignment="1">
      <alignment vertical="center" wrapText="1"/>
    </xf>
    <xf numFmtId="3" fontId="0" fillId="0" borderId="1" xfId="0" applyNumberFormat="1" applyBorder="1">
      <alignment vertical="center"/>
    </xf>
    <xf numFmtId="9" fontId="0" fillId="0" borderId="1" xfId="0" applyNumberFormat="1" applyBorder="1">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vertical="center" wrapText="1"/>
    </xf>
    <xf numFmtId="0" fontId="0" fillId="0" borderId="4" xfId="0" applyBorder="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176" fontId="5" fillId="0" borderId="7" xfId="0" applyNumberFormat="1" applyFont="1" applyBorder="1">
      <alignment vertical="center"/>
    </xf>
    <xf numFmtId="176" fontId="5" fillId="0" borderId="8" xfId="0" applyNumberFormat="1" applyFont="1" applyBorder="1">
      <alignment vertical="center"/>
    </xf>
    <xf numFmtId="176" fontId="5" fillId="0" borderId="9" xfId="0" applyNumberFormat="1" applyFont="1" applyBorder="1">
      <alignment vertical="center"/>
    </xf>
    <xf numFmtId="176" fontId="5" fillId="0" borderId="10" xfId="0" applyNumberFormat="1" applyFont="1" applyBorder="1">
      <alignment vertical="center"/>
    </xf>
    <xf numFmtId="0" fontId="6" fillId="0" borderId="3"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cellXfs>
  <cellStyles count="1">
    <cellStyle name="一般"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abSelected="1" workbookViewId="0">
      <selection activeCell="G12" sqref="G12"/>
    </sheetView>
  </sheetViews>
  <sheetFormatPr defaultRowHeight="16.2" x14ac:dyDescent="0.3"/>
  <cols>
    <col min="1" max="1" width="5.77734375" customWidth="1"/>
    <col min="2" max="2" width="17.44140625" bestFit="1" customWidth="1"/>
    <col min="3" max="3" width="16.33203125" customWidth="1"/>
    <col min="4" max="4" width="16.5546875" customWidth="1"/>
    <col min="5" max="5" width="16.44140625" customWidth="1"/>
    <col min="6" max="6" width="14" customWidth="1"/>
    <col min="7" max="7" width="20.109375" customWidth="1"/>
    <col min="8" max="8" width="16.88671875" customWidth="1"/>
    <col min="9" max="9" width="38.77734375" customWidth="1"/>
  </cols>
  <sheetData>
    <row r="1" spans="1:9" ht="31.5" customHeight="1" thickBot="1" x14ac:dyDescent="0.35">
      <c r="A1" s="19" t="s">
        <v>47</v>
      </c>
      <c r="B1" s="20"/>
      <c r="C1" s="20"/>
      <c r="D1" s="20"/>
      <c r="E1" s="20"/>
      <c r="F1" s="20"/>
      <c r="G1" s="21"/>
      <c r="H1" s="21"/>
      <c r="I1" s="20"/>
    </row>
    <row r="2" spans="1:9" ht="35.4" customHeight="1" x14ac:dyDescent="0.3">
      <c r="A2" s="1" t="s">
        <v>0</v>
      </c>
      <c r="B2" s="1" t="s">
        <v>1</v>
      </c>
      <c r="C2" s="1" t="s">
        <v>2</v>
      </c>
      <c r="D2" s="1" t="s">
        <v>4</v>
      </c>
      <c r="E2" s="1" t="s">
        <v>5</v>
      </c>
      <c r="F2" s="9" t="s">
        <v>48</v>
      </c>
      <c r="G2" s="13" t="s">
        <v>50</v>
      </c>
      <c r="H2" s="14" t="s">
        <v>49</v>
      </c>
      <c r="I2" s="10" t="s">
        <v>7</v>
      </c>
    </row>
    <row r="3" spans="1:9" ht="33" customHeight="1" x14ac:dyDescent="0.3">
      <c r="A3" s="2" t="s">
        <v>22</v>
      </c>
      <c r="B3" s="3" t="s">
        <v>26</v>
      </c>
      <c r="C3" s="4">
        <v>110000</v>
      </c>
      <c r="D3" s="4">
        <v>110000</v>
      </c>
      <c r="E3" s="4">
        <v>100000</v>
      </c>
      <c r="F3" s="4">
        <v>10000</v>
      </c>
      <c r="G3" s="15">
        <v>110000</v>
      </c>
      <c r="H3" s="16">
        <v>0</v>
      </c>
      <c r="I3" s="11" t="s">
        <v>44</v>
      </c>
    </row>
    <row r="4" spans="1:9" ht="81.599999999999994" customHeight="1" x14ac:dyDescent="0.3">
      <c r="A4" s="2" t="s">
        <v>24</v>
      </c>
      <c r="B4" s="3" t="s">
        <v>27</v>
      </c>
      <c r="C4" s="4">
        <v>120000</v>
      </c>
      <c r="D4" s="4">
        <v>120000</v>
      </c>
      <c r="E4" s="4">
        <v>100000</v>
      </c>
      <c r="F4" s="4">
        <v>20000</v>
      </c>
      <c r="G4" s="15">
        <v>120000</v>
      </c>
      <c r="H4" s="16">
        <v>0</v>
      </c>
      <c r="I4" s="11" t="s">
        <v>40</v>
      </c>
    </row>
    <row r="5" spans="1:9" ht="33" customHeight="1" x14ac:dyDescent="0.3">
      <c r="A5" s="2" t="s">
        <v>10</v>
      </c>
      <c r="B5" s="3" t="s">
        <v>32</v>
      </c>
      <c r="C5" s="4">
        <v>100000</v>
      </c>
      <c r="D5" s="4">
        <v>100000</v>
      </c>
      <c r="E5" s="4">
        <v>100000</v>
      </c>
      <c r="F5" s="4">
        <v>0</v>
      </c>
      <c r="G5" s="15">
        <v>0</v>
      </c>
      <c r="H5" s="16">
        <v>100000</v>
      </c>
      <c r="I5" s="11" t="s">
        <v>44</v>
      </c>
    </row>
    <row r="6" spans="1:9" ht="33" customHeight="1" x14ac:dyDescent="0.3">
      <c r="A6" s="2" t="s">
        <v>11</v>
      </c>
      <c r="B6" s="1" t="s">
        <v>39</v>
      </c>
      <c r="C6" s="4">
        <v>100000</v>
      </c>
      <c r="D6" s="4">
        <v>100000</v>
      </c>
      <c r="E6" s="4">
        <v>100000</v>
      </c>
      <c r="F6" s="4">
        <v>0</v>
      </c>
      <c r="G6" s="15">
        <v>0</v>
      </c>
      <c r="H6" s="16">
        <v>100000</v>
      </c>
      <c r="I6" s="11" t="s">
        <v>44</v>
      </c>
    </row>
    <row r="7" spans="1:9" ht="33" customHeight="1" x14ac:dyDescent="0.3">
      <c r="A7" s="2" t="s">
        <v>12</v>
      </c>
      <c r="B7" s="3" t="s">
        <v>28</v>
      </c>
      <c r="C7" s="4">
        <v>100000</v>
      </c>
      <c r="D7" s="4">
        <v>100000</v>
      </c>
      <c r="E7" s="4">
        <v>65000</v>
      </c>
      <c r="F7" s="4">
        <v>35000</v>
      </c>
      <c r="G7" s="15">
        <v>32955</v>
      </c>
      <c r="H7" s="16">
        <v>67045</v>
      </c>
      <c r="I7" s="11" t="s">
        <v>44</v>
      </c>
    </row>
    <row r="8" spans="1:9" ht="33" customHeight="1" x14ac:dyDescent="0.3">
      <c r="A8" s="2" t="s">
        <v>13</v>
      </c>
      <c r="B8" s="1" t="s">
        <v>29</v>
      </c>
      <c r="C8" s="4">
        <v>120000</v>
      </c>
      <c r="D8" s="4">
        <v>120000</v>
      </c>
      <c r="E8" s="4">
        <v>90000</v>
      </c>
      <c r="F8" s="4">
        <v>30000</v>
      </c>
      <c r="G8" s="15">
        <v>120000</v>
      </c>
      <c r="H8" s="16">
        <v>0</v>
      </c>
      <c r="I8" s="11" t="s">
        <v>44</v>
      </c>
    </row>
    <row r="9" spans="1:9" ht="33" customHeight="1" x14ac:dyDescent="0.3">
      <c r="A9" s="2" t="s">
        <v>14</v>
      </c>
      <c r="B9" s="1" t="s">
        <v>30</v>
      </c>
      <c r="C9" s="4">
        <v>78600</v>
      </c>
      <c r="D9" s="4">
        <v>78600</v>
      </c>
      <c r="E9" s="4">
        <v>68400</v>
      </c>
      <c r="F9" s="4">
        <v>10200</v>
      </c>
      <c r="G9" s="15">
        <v>78600</v>
      </c>
      <c r="H9" s="16">
        <v>0</v>
      </c>
      <c r="I9" s="11" t="s">
        <v>44</v>
      </c>
    </row>
    <row r="10" spans="1:9" ht="33" customHeight="1" x14ac:dyDescent="0.3">
      <c r="A10" s="2" t="s">
        <v>15</v>
      </c>
      <c r="B10" s="3" t="s">
        <v>31</v>
      </c>
      <c r="C10" s="4">
        <v>100000</v>
      </c>
      <c r="D10" s="4">
        <v>100000</v>
      </c>
      <c r="E10" s="4">
        <v>100000</v>
      </c>
      <c r="F10" s="4">
        <v>0</v>
      </c>
      <c r="G10" s="15">
        <v>100000</v>
      </c>
      <c r="H10" s="16">
        <v>0</v>
      </c>
      <c r="I10" s="11" t="s">
        <v>44</v>
      </c>
    </row>
    <row r="11" spans="1:9" ht="33" customHeight="1" x14ac:dyDescent="0.3">
      <c r="A11" s="2" t="s">
        <v>16</v>
      </c>
      <c r="B11" s="3" t="s">
        <v>33</v>
      </c>
      <c r="C11" s="4">
        <v>120225</v>
      </c>
      <c r="D11" s="4">
        <v>120225</v>
      </c>
      <c r="E11" s="4">
        <v>100000</v>
      </c>
      <c r="F11" s="4">
        <v>20225</v>
      </c>
      <c r="G11" s="15">
        <v>120225</v>
      </c>
      <c r="H11" s="16">
        <v>0</v>
      </c>
      <c r="I11" s="11" t="s">
        <v>44</v>
      </c>
    </row>
    <row r="12" spans="1:9" ht="41.4" customHeight="1" x14ac:dyDescent="0.3">
      <c r="A12" s="2" t="s">
        <v>17</v>
      </c>
      <c r="B12" s="1" t="s">
        <v>34</v>
      </c>
      <c r="C12" s="4">
        <v>100000</v>
      </c>
      <c r="D12" s="4">
        <v>76000</v>
      </c>
      <c r="E12" s="4">
        <v>76000</v>
      </c>
      <c r="F12" s="4">
        <v>0</v>
      </c>
      <c r="G12" s="15">
        <v>76000</v>
      </c>
      <c r="H12" s="16">
        <v>0</v>
      </c>
      <c r="I12" s="11" t="s">
        <v>45</v>
      </c>
    </row>
    <row r="13" spans="1:9" ht="33" customHeight="1" x14ac:dyDescent="0.3">
      <c r="A13" s="2" t="s">
        <v>18</v>
      </c>
      <c r="B13" s="1" t="s">
        <v>35</v>
      </c>
      <c r="C13" s="4">
        <v>120000</v>
      </c>
      <c r="D13" s="4">
        <v>120000</v>
      </c>
      <c r="E13" s="4">
        <v>100000</v>
      </c>
      <c r="F13" s="4">
        <v>20000</v>
      </c>
      <c r="G13" s="15">
        <v>120000</v>
      </c>
      <c r="H13" s="16">
        <v>0</v>
      </c>
      <c r="I13" s="11" t="s">
        <v>44</v>
      </c>
    </row>
    <row r="14" spans="1:9" ht="78" customHeight="1" x14ac:dyDescent="0.3">
      <c r="A14" s="2" t="s">
        <v>19</v>
      </c>
      <c r="B14" s="3" t="s">
        <v>36</v>
      </c>
      <c r="C14" s="4">
        <v>112800</v>
      </c>
      <c r="D14" s="4">
        <v>112800</v>
      </c>
      <c r="E14" s="4">
        <v>94180</v>
      </c>
      <c r="F14" s="4">
        <v>18620</v>
      </c>
      <c r="G14" s="15">
        <v>112800</v>
      </c>
      <c r="H14" s="16">
        <v>0</v>
      </c>
      <c r="I14" s="11" t="s">
        <v>41</v>
      </c>
    </row>
    <row r="15" spans="1:9" ht="30" customHeight="1" x14ac:dyDescent="0.3">
      <c r="A15" s="2" t="s">
        <v>20</v>
      </c>
      <c r="B15" s="3" t="s">
        <v>37</v>
      </c>
      <c r="C15" s="4">
        <v>210000</v>
      </c>
      <c r="D15" s="4">
        <v>200000</v>
      </c>
      <c r="E15" s="4">
        <v>97000</v>
      </c>
      <c r="F15" s="4">
        <v>103000</v>
      </c>
      <c r="G15" s="15">
        <v>200000</v>
      </c>
      <c r="H15" s="16">
        <v>0</v>
      </c>
      <c r="I15" s="11" t="s">
        <v>42</v>
      </c>
    </row>
    <row r="16" spans="1:9" ht="30" customHeight="1" x14ac:dyDescent="0.3">
      <c r="A16" s="2" t="s">
        <v>21</v>
      </c>
      <c r="B16" s="3" t="s">
        <v>38</v>
      </c>
      <c r="C16" s="4">
        <v>99900</v>
      </c>
      <c r="D16" s="4">
        <v>75000</v>
      </c>
      <c r="E16" s="4">
        <v>75000</v>
      </c>
      <c r="F16" s="4">
        <v>0</v>
      </c>
      <c r="G16" s="15">
        <v>75000</v>
      </c>
      <c r="H16" s="16">
        <v>0</v>
      </c>
      <c r="I16" s="11" t="s">
        <v>43</v>
      </c>
    </row>
    <row r="17" spans="1:9" ht="30" customHeight="1" x14ac:dyDescent="0.3">
      <c r="A17" s="2"/>
      <c r="B17" s="5"/>
      <c r="C17" s="1" t="s">
        <v>8</v>
      </c>
      <c r="D17" s="1" t="s">
        <v>8</v>
      </c>
      <c r="E17" s="1" t="s">
        <v>51</v>
      </c>
      <c r="F17" s="1" t="s">
        <v>51</v>
      </c>
      <c r="G17" s="15"/>
      <c r="H17" s="16"/>
      <c r="I17" s="12"/>
    </row>
    <row r="18" spans="1:9" ht="30" customHeight="1" thickBot="1" x14ac:dyDescent="0.35">
      <c r="A18" s="5"/>
      <c r="B18" s="5"/>
      <c r="C18" s="7">
        <f t="shared" ref="C18:H18" si="0">SUM(C3:C17)</f>
        <v>1591525</v>
      </c>
      <c r="D18" s="7">
        <f t="shared" si="0"/>
        <v>1532625</v>
      </c>
      <c r="E18" s="7">
        <f t="shared" si="0"/>
        <v>1265580</v>
      </c>
      <c r="F18" s="7">
        <f t="shared" si="0"/>
        <v>267045</v>
      </c>
      <c r="G18" s="17">
        <f t="shared" si="0"/>
        <v>1265580</v>
      </c>
      <c r="H18" s="18">
        <f t="shared" si="0"/>
        <v>267045</v>
      </c>
      <c r="I18" s="12"/>
    </row>
  </sheetData>
  <mergeCells count="1">
    <mergeCell ref="A1:I1"/>
  </mergeCells>
  <phoneticPr fontId="1" type="noConversion"/>
  <printOptions horizontalCentered="1"/>
  <pageMargins left="0.51181102362204722" right="0.51181102362204722" top="0.55118110236220474" bottom="0.55118110236220474" header="0.31496062992125984" footer="0.31496062992125984"/>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workbookViewId="0">
      <selection activeCell="C4" sqref="C4"/>
    </sheetView>
  </sheetViews>
  <sheetFormatPr defaultRowHeight="16.2" x14ac:dyDescent="0.3"/>
  <cols>
    <col min="1" max="1" width="5.77734375" customWidth="1"/>
    <col min="2" max="2" width="14.6640625" bestFit="1" customWidth="1"/>
    <col min="3" max="3" width="17.44140625" bestFit="1" customWidth="1"/>
    <col min="4" max="7" width="14.88671875" customWidth="1"/>
    <col min="8" max="8" width="10" customWidth="1"/>
    <col min="9" max="9" width="27.109375" customWidth="1"/>
  </cols>
  <sheetData>
    <row r="1" spans="1:9" ht="31.5" customHeight="1" x14ac:dyDescent="0.3">
      <c r="A1" s="19" t="s">
        <v>46</v>
      </c>
      <c r="B1" s="20"/>
      <c r="C1" s="20"/>
      <c r="D1" s="20"/>
      <c r="E1" s="20"/>
      <c r="F1" s="20"/>
      <c r="G1" s="20"/>
      <c r="H1" s="20"/>
      <c r="I1" s="20"/>
    </row>
    <row r="2" spans="1:9" ht="30" customHeight="1" x14ac:dyDescent="0.3">
      <c r="A2" s="1" t="s">
        <v>0</v>
      </c>
      <c r="B2" s="1" t="s">
        <v>9</v>
      </c>
      <c r="C2" s="1" t="s">
        <v>1</v>
      </c>
      <c r="D2" s="1" t="s">
        <v>2</v>
      </c>
      <c r="E2" s="1" t="s">
        <v>3</v>
      </c>
      <c r="F2" s="1" t="s">
        <v>4</v>
      </c>
      <c r="G2" s="1" t="s">
        <v>5</v>
      </c>
      <c r="H2" s="1" t="s">
        <v>6</v>
      </c>
      <c r="I2" s="1" t="s">
        <v>7</v>
      </c>
    </row>
    <row r="3" spans="1:9" ht="46.5" customHeight="1" x14ac:dyDescent="0.3">
      <c r="A3" s="2" t="s">
        <v>23</v>
      </c>
      <c r="B3" s="1" t="s">
        <v>25</v>
      </c>
      <c r="C3" s="3" t="s">
        <v>26</v>
      </c>
      <c r="D3" s="4">
        <v>110000</v>
      </c>
      <c r="E3" s="4">
        <v>100000</v>
      </c>
      <c r="F3" s="4">
        <v>110000</v>
      </c>
      <c r="G3" s="4">
        <v>100000</v>
      </c>
      <c r="H3" s="8">
        <f t="shared" ref="H3:H18" si="0">G3/F3</f>
        <v>0.90909090909090906</v>
      </c>
      <c r="I3" s="6" t="s">
        <v>44</v>
      </c>
    </row>
    <row r="4" spans="1:9" ht="118.8" x14ac:dyDescent="0.3">
      <c r="A4" s="2" t="s">
        <v>24</v>
      </c>
      <c r="B4" s="1" t="s">
        <v>25</v>
      </c>
      <c r="C4" s="3" t="s">
        <v>27</v>
      </c>
      <c r="D4" s="4">
        <v>120000</v>
      </c>
      <c r="E4" s="4">
        <v>100000</v>
      </c>
      <c r="F4" s="4">
        <v>120000</v>
      </c>
      <c r="G4" s="4">
        <v>100000</v>
      </c>
      <c r="H4" s="8">
        <f t="shared" si="0"/>
        <v>0.83333333333333337</v>
      </c>
      <c r="I4" s="6" t="s">
        <v>40</v>
      </c>
    </row>
    <row r="5" spans="1:9" ht="42" customHeight="1" x14ac:dyDescent="0.3">
      <c r="A5" s="2" t="s">
        <v>10</v>
      </c>
      <c r="B5" s="1" t="s">
        <v>25</v>
      </c>
      <c r="C5" s="3" t="s">
        <v>32</v>
      </c>
      <c r="D5" s="4">
        <v>100000</v>
      </c>
      <c r="E5" s="4">
        <v>100000</v>
      </c>
      <c r="F5" s="4">
        <v>100000</v>
      </c>
      <c r="G5" s="4">
        <v>100000</v>
      </c>
      <c r="H5" s="8">
        <f t="shared" si="0"/>
        <v>1</v>
      </c>
      <c r="I5" s="6" t="s">
        <v>44</v>
      </c>
    </row>
    <row r="6" spans="1:9" ht="30" customHeight="1" x14ac:dyDescent="0.3">
      <c r="A6" s="2" t="s">
        <v>11</v>
      </c>
      <c r="B6" s="1" t="s">
        <v>25</v>
      </c>
      <c r="C6" s="1" t="s">
        <v>39</v>
      </c>
      <c r="D6" s="4">
        <v>100000</v>
      </c>
      <c r="E6" s="4">
        <v>100000</v>
      </c>
      <c r="F6" s="4">
        <v>100000</v>
      </c>
      <c r="G6" s="4">
        <v>100000</v>
      </c>
      <c r="H6" s="8">
        <f t="shared" si="0"/>
        <v>1</v>
      </c>
      <c r="I6" s="6" t="s">
        <v>44</v>
      </c>
    </row>
    <row r="7" spans="1:9" ht="39.6" x14ac:dyDescent="0.3">
      <c r="A7" s="2" t="s">
        <v>12</v>
      </c>
      <c r="B7" s="1" t="s">
        <v>25</v>
      </c>
      <c r="C7" s="3" t="s">
        <v>28</v>
      </c>
      <c r="D7" s="4">
        <v>100000</v>
      </c>
      <c r="E7" s="4">
        <v>65000</v>
      </c>
      <c r="F7" s="4">
        <v>100000</v>
      </c>
      <c r="G7" s="4">
        <v>65000</v>
      </c>
      <c r="H7" s="8">
        <f t="shared" si="0"/>
        <v>0.65</v>
      </c>
      <c r="I7" s="6" t="s">
        <v>44</v>
      </c>
    </row>
    <row r="8" spans="1:9" ht="39.6" x14ac:dyDescent="0.3">
      <c r="A8" s="2" t="s">
        <v>13</v>
      </c>
      <c r="B8" s="1" t="s">
        <v>25</v>
      </c>
      <c r="C8" s="1" t="s">
        <v>29</v>
      </c>
      <c r="D8" s="4">
        <v>120000</v>
      </c>
      <c r="E8" s="4">
        <v>90000</v>
      </c>
      <c r="F8" s="4">
        <v>120000</v>
      </c>
      <c r="G8" s="4">
        <v>90000</v>
      </c>
      <c r="H8" s="8">
        <f t="shared" si="0"/>
        <v>0.75</v>
      </c>
      <c r="I8" s="6" t="s">
        <v>44</v>
      </c>
    </row>
    <row r="9" spans="1:9" ht="39.6" x14ac:dyDescent="0.3">
      <c r="A9" s="2" t="s">
        <v>14</v>
      </c>
      <c r="B9" s="1" t="s">
        <v>25</v>
      </c>
      <c r="C9" s="1" t="s">
        <v>30</v>
      </c>
      <c r="D9" s="4">
        <v>78600</v>
      </c>
      <c r="E9" s="4">
        <v>68400</v>
      </c>
      <c r="F9" s="4">
        <v>78600</v>
      </c>
      <c r="G9" s="4">
        <v>68400</v>
      </c>
      <c r="H9" s="8">
        <f t="shared" si="0"/>
        <v>0.87022900763358779</v>
      </c>
      <c r="I9" s="6" t="s">
        <v>44</v>
      </c>
    </row>
    <row r="10" spans="1:9" ht="42" customHeight="1" x14ac:dyDescent="0.3">
      <c r="A10" s="2" t="s">
        <v>15</v>
      </c>
      <c r="B10" s="1" t="s">
        <v>25</v>
      </c>
      <c r="C10" s="3" t="s">
        <v>31</v>
      </c>
      <c r="D10" s="4">
        <v>100000</v>
      </c>
      <c r="E10" s="4">
        <v>100000</v>
      </c>
      <c r="F10" s="4">
        <v>100000</v>
      </c>
      <c r="G10" s="4">
        <v>100000</v>
      </c>
      <c r="H10" s="8">
        <f t="shared" si="0"/>
        <v>1</v>
      </c>
      <c r="I10" s="6" t="s">
        <v>44</v>
      </c>
    </row>
    <row r="11" spans="1:9" ht="39.6" x14ac:dyDescent="0.3">
      <c r="A11" s="2" t="s">
        <v>16</v>
      </c>
      <c r="B11" s="1" t="s">
        <v>25</v>
      </c>
      <c r="C11" s="3" t="s">
        <v>33</v>
      </c>
      <c r="D11" s="4">
        <v>120225</v>
      </c>
      <c r="E11" s="4">
        <v>100000</v>
      </c>
      <c r="F11" s="4">
        <v>120225</v>
      </c>
      <c r="G11" s="4">
        <v>100000</v>
      </c>
      <c r="H11" s="8">
        <f t="shared" si="0"/>
        <v>0.83177375753794969</v>
      </c>
      <c r="I11" s="6" t="s">
        <v>44</v>
      </c>
    </row>
    <row r="12" spans="1:9" ht="59.4" x14ac:dyDescent="0.3">
      <c r="A12" s="2" t="s">
        <v>17</v>
      </c>
      <c r="B12" s="1" t="s">
        <v>25</v>
      </c>
      <c r="C12" s="1" t="s">
        <v>34</v>
      </c>
      <c r="D12" s="4">
        <v>100000</v>
      </c>
      <c r="E12" s="4">
        <v>100000</v>
      </c>
      <c r="F12" s="4">
        <v>76000</v>
      </c>
      <c r="G12" s="4">
        <v>76000</v>
      </c>
      <c r="H12" s="8">
        <f t="shared" si="0"/>
        <v>1</v>
      </c>
      <c r="I12" s="6" t="s">
        <v>45</v>
      </c>
    </row>
    <row r="13" spans="1:9" ht="49.5" customHeight="1" x14ac:dyDescent="0.3">
      <c r="A13" s="2" t="s">
        <v>18</v>
      </c>
      <c r="B13" s="1" t="s">
        <v>25</v>
      </c>
      <c r="C13" s="1" t="s">
        <v>35</v>
      </c>
      <c r="D13" s="4">
        <v>120000</v>
      </c>
      <c r="E13" s="4">
        <v>100000</v>
      </c>
      <c r="F13" s="4">
        <v>120000</v>
      </c>
      <c r="G13" s="4">
        <v>100000</v>
      </c>
      <c r="H13" s="8">
        <f t="shared" si="0"/>
        <v>0.83333333333333337</v>
      </c>
      <c r="I13" s="6" t="s">
        <v>44</v>
      </c>
    </row>
    <row r="14" spans="1:9" ht="99" x14ac:dyDescent="0.3">
      <c r="A14" s="2" t="s">
        <v>19</v>
      </c>
      <c r="B14" s="1" t="s">
        <v>25</v>
      </c>
      <c r="C14" s="3" t="s">
        <v>36</v>
      </c>
      <c r="D14" s="4">
        <v>112800</v>
      </c>
      <c r="E14" s="4">
        <v>100000</v>
      </c>
      <c r="F14" s="4">
        <v>112800</v>
      </c>
      <c r="G14" s="4">
        <v>94180</v>
      </c>
      <c r="H14" s="8">
        <f t="shared" si="0"/>
        <v>0.83492907801418437</v>
      </c>
      <c r="I14" s="6" t="s">
        <v>41</v>
      </c>
    </row>
    <row r="15" spans="1:9" ht="30" customHeight="1" x14ac:dyDescent="0.3">
      <c r="A15" s="2" t="s">
        <v>20</v>
      </c>
      <c r="B15" s="1" t="s">
        <v>25</v>
      </c>
      <c r="C15" s="3" t="s">
        <v>37</v>
      </c>
      <c r="D15" s="4">
        <v>210000</v>
      </c>
      <c r="E15" s="4">
        <v>100000</v>
      </c>
      <c r="F15" s="4">
        <v>200000</v>
      </c>
      <c r="G15" s="4">
        <v>97000</v>
      </c>
      <c r="H15" s="8">
        <f t="shared" si="0"/>
        <v>0.48499999999999999</v>
      </c>
      <c r="I15" s="6" t="s">
        <v>42</v>
      </c>
    </row>
    <row r="16" spans="1:9" ht="30" customHeight="1" x14ac:dyDescent="0.3">
      <c r="A16" s="2" t="s">
        <v>21</v>
      </c>
      <c r="B16" s="1" t="s">
        <v>25</v>
      </c>
      <c r="C16" s="3" t="s">
        <v>38</v>
      </c>
      <c r="D16" s="4">
        <v>99900</v>
      </c>
      <c r="E16" s="4">
        <v>99900</v>
      </c>
      <c r="F16" s="4">
        <v>75000</v>
      </c>
      <c r="G16" s="4">
        <v>75000</v>
      </c>
      <c r="H16" s="8">
        <f t="shared" si="0"/>
        <v>1</v>
      </c>
      <c r="I16" s="6" t="s">
        <v>43</v>
      </c>
    </row>
    <row r="17" spans="1:9" ht="30" customHeight="1" x14ac:dyDescent="0.3">
      <c r="A17" s="2"/>
      <c r="B17" s="5"/>
      <c r="C17" s="5"/>
      <c r="D17" s="1" t="s">
        <v>8</v>
      </c>
      <c r="E17" s="1" t="s">
        <v>8</v>
      </c>
      <c r="F17" s="1" t="s">
        <v>8</v>
      </c>
      <c r="G17" s="1" t="s">
        <v>8</v>
      </c>
      <c r="H17" s="8" t="e">
        <f t="shared" si="0"/>
        <v>#VALUE!</v>
      </c>
      <c r="I17" s="5"/>
    </row>
    <row r="18" spans="1:9" ht="30" customHeight="1" x14ac:dyDescent="0.3">
      <c r="A18" s="5"/>
      <c r="B18" s="5"/>
      <c r="C18" s="5"/>
      <c r="D18" s="7">
        <f>SUM(D3:D17)</f>
        <v>1591525</v>
      </c>
      <c r="E18" s="7">
        <f>SUM(E3:E17)</f>
        <v>1323300</v>
      </c>
      <c r="F18" s="7">
        <f>SUM(F3:F17)</f>
        <v>1532625</v>
      </c>
      <c r="G18" s="7">
        <f>SUM(G3:G17)</f>
        <v>1265580</v>
      </c>
      <c r="H18" s="8">
        <f t="shared" si="0"/>
        <v>0.82575972596036218</v>
      </c>
      <c r="I18" s="5"/>
    </row>
  </sheetData>
  <mergeCells count="1">
    <mergeCell ref="A1:I1"/>
  </mergeCells>
  <phoneticPr fontId="4" type="noConversion"/>
  <printOptions horizontalCentered="1"/>
  <pageMargins left="0.70866141732283472" right="0.70866141732283472" top="0.74803149606299213" bottom="0.74803149606299213"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掣據金額分配表</vt:lpstr>
      <vt:lpstr>花蓮縣核定表</vt:lpstr>
      <vt:lpstr>花蓮縣核定表!Print_Area</vt:lpstr>
      <vt:lpstr>掣據金額分配表!Print_Area</vt:lpstr>
    </vt:vector>
  </TitlesOfParts>
  <Company>Acer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USER</cp:lastModifiedBy>
  <cp:lastPrinted>2016-12-23T01:59:53Z</cp:lastPrinted>
  <dcterms:created xsi:type="dcterms:W3CDTF">2014-10-16T05:58:11Z</dcterms:created>
  <dcterms:modified xsi:type="dcterms:W3CDTF">2016-12-30T03:36:43Z</dcterms:modified>
</cp:coreProperties>
</file>