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4955" windowHeight="7095"/>
  </bookViews>
  <sheets>
    <sheet name="自行分配 (2)" sheetId="1" r:id="rId1"/>
  </sheets>
  <calcPr calcId="145621"/>
</workbook>
</file>

<file path=xl/calcChain.xml><?xml version="1.0" encoding="utf-8"?>
<calcChain xmlns="http://schemas.openxmlformats.org/spreadsheetml/2006/main">
  <c r="J41" i="1" l="1"/>
  <c r="I41" i="1"/>
  <c r="H41" i="1"/>
  <c r="G41" i="1"/>
  <c r="F41" i="1"/>
  <c r="E41" i="1"/>
  <c r="D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K41" i="1" s="1"/>
  <c r="L6" i="1"/>
  <c r="L5" i="1"/>
  <c r="L4" i="1"/>
  <c r="L41" i="1" s="1"/>
</calcChain>
</file>

<file path=xl/sharedStrings.xml><?xml version="1.0" encoding="utf-8"?>
<sst xmlns="http://schemas.openxmlformats.org/spreadsheetml/2006/main" count="126" uniqueCount="114">
  <si>
    <t>經費分期</t>
    <phoneticPr fontId="3" type="noConversion"/>
  </si>
  <si>
    <t>執行事項</t>
    <phoneticPr fontId="3" type="noConversion"/>
  </si>
  <si>
    <t>預計承辦學校</t>
    <phoneticPr fontId="3" type="noConversion"/>
  </si>
  <si>
    <t>總經費需求
A=B+C</t>
    <phoneticPr fontId="3" type="noConversion"/>
  </si>
  <si>
    <t>自籌經費
B</t>
    <phoneticPr fontId="3" type="noConversion"/>
  </si>
  <si>
    <t>教育部補助經費
C</t>
    <phoneticPr fontId="3" type="noConversion"/>
  </si>
  <si>
    <t>第1期縣配</t>
    <phoneticPr fontId="3" type="noConversion"/>
  </si>
  <si>
    <t>第1期中央款</t>
    <phoneticPr fontId="3" type="noConversion"/>
  </si>
  <si>
    <t>第2期縣配</t>
    <phoneticPr fontId="3" type="noConversion"/>
  </si>
  <si>
    <t>第2期中央款</t>
    <phoneticPr fontId="3" type="noConversion"/>
  </si>
  <si>
    <t>第3期縣配</t>
    <phoneticPr fontId="3" type="noConversion"/>
  </si>
  <si>
    <t>第3期中央款</t>
    <phoneticPr fontId="3" type="noConversion"/>
  </si>
  <si>
    <t>頁次</t>
    <phoneticPr fontId="3" type="noConversion"/>
  </si>
  <si>
    <t>1</t>
    <phoneticPr fontId="3" type="noConversion"/>
  </si>
  <si>
    <t>四-(一)-1組織運作與資源運用-中輟學生復學輔導督導會報</t>
    <phoneticPr fontId="3" type="noConversion"/>
  </si>
  <si>
    <t>教育處</t>
    <phoneticPr fontId="3" type="noConversion"/>
  </si>
  <si>
    <t>2</t>
  </si>
  <si>
    <t>四-(一)-3-1針對府（局）內具有原住民、單親家庭輟學生者，規劃活動計畫</t>
    <phoneticPr fontId="3" type="noConversion"/>
  </si>
  <si>
    <t>美崙國中</t>
    <phoneticPr fontId="3" type="noConversion"/>
  </si>
  <si>
    <t>3</t>
  </si>
  <si>
    <t>四-(一)-3-2針對府（局）內具有原住民、單親家庭輟學生者，規劃活動計畫</t>
    <phoneticPr fontId="3" type="noConversion"/>
  </si>
  <si>
    <t>富源國中</t>
    <phoneticPr fontId="3" type="noConversion"/>
  </si>
  <si>
    <t>4</t>
  </si>
  <si>
    <t>四-(一)-3-3針對府（局）內具有原住民、單親家庭輟學生者，規劃活動計畫</t>
    <phoneticPr fontId="3" type="noConversion"/>
  </si>
  <si>
    <t>富北國中</t>
    <phoneticPr fontId="3" type="noConversion"/>
  </si>
  <si>
    <t>5</t>
  </si>
  <si>
    <t>四-(一)-4-1-1預防中輟實施彈性、適性化之教育或輔導課程</t>
    <phoneticPr fontId="3" type="noConversion"/>
  </si>
  <si>
    <t>瑞穗國中</t>
  </si>
  <si>
    <t>6</t>
  </si>
  <si>
    <t>四-(一)-4-1-2預防中輟實施彈性、適性化之教育或輔導課程</t>
    <phoneticPr fontId="3" type="noConversion"/>
  </si>
  <si>
    <t>平和國中</t>
  </si>
  <si>
    <t>7</t>
  </si>
  <si>
    <t>四-(一)-4-1-3預防中輟實施彈性、適性化之教育或輔導課程</t>
    <phoneticPr fontId="3" type="noConversion"/>
  </si>
  <si>
    <t>新城國中</t>
  </si>
  <si>
    <t>8</t>
  </si>
  <si>
    <t>四-(一)-4-1-4預防中輟實施彈性、適性化之教育或輔導課程</t>
  </si>
  <si>
    <t>花崗國中</t>
  </si>
  <si>
    <t>9</t>
  </si>
  <si>
    <t>四-(一)-4-1-5預防中輟實施彈性、適性化之教育或輔導課程</t>
  </si>
  <si>
    <t>化仁國中</t>
  </si>
  <si>
    <t>10</t>
  </si>
  <si>
    <t>四-(一)-4-1-6預防中輟實施彈性、適性化之教育或輔導課程</t>
  </si>
  <si>
    <t>自強國中</t>
  </si>
  <si>
    <t>11</t>
  </si>
  <si>
    <t>四-(一)-4-1-7預防中輟實施彈性、適性化之教育或輔導課程</t>
  </si>
  <si>
    <t>鳳林國中</t>
  </si>
  <si>
    <t>12</t>
  </si>
  <si>
    <t>四-(一)-4-1-8預防中輟實施彈性、適性化之教育或輔導課程</t>
  </si>
  <si>
    <t>光復國中</t>
  </si>
  <si>
    <t>13</t>
  </si>
  <si>
    <t>四-(一)-4-1-9預防中輟實施彈性、適性化之教育或輔導課程</t>
  </si>
  <si>
    <t>富源國中</t>
  </si>
  <si>
    <t>14</t>
  </si>
  <si>
    <t>四-(一)-4-1-10預防中輟實施彈性、適性化之教育或輔導課程</t>
  </si>
  <si>
    <t>豐濱國中</t>
  </si>
  <si>
    <t>15</t>
  </si>
  <si>
    <t>四-(一)-4-2-1高關懷班課程</t>
    <phoneticPr fontId="3" type="noConversion"/>
  </si>
  <si>
    <t>玉東國中</t>
  </si>
  <si>
    <t>16</t>
  </si>
  <si>
    <t>四-(一)-4-2-2高關懷班課程</t>
    <phoneticPr fontId="3" type="noConversion"/>
  </si>
  <si>
    <t>壽豐國中</t>
  </si>
  <si>
    <t>17</t>
  </si>
  <si>
    <t>四-(一)-4-2-3高關懷班課程</t>
    <phoneticPr fontId="3" type="noConversion"/>
  </si>
  <si>
    <t>東里國中</t>
  </si>
  <si>
    <t>18</t>
  </si>
  <si>
    <t>四-(一)-4-2-4高關懷班課程</t>
  </si>
  <si>
    <t>19</t>
  </si>
  <si>
    <t>四-(一)-4-2-5高關懷班課程</t>
  </si>
  <si>
    <t>三民國中</t>
  </si>
  <si>
    <t>20</t>
  </si>
  <si>
    <t>四-(一)-4-2-6高關懷班課程</t>
  </si>
  <si>
    <t>宜昌國中</t>
  </si>
  <si>
    <t>21</t>
  </si>
  <si>
    <t>四-(一)-4-2-7高關懷班課程</t>
  </si>
  <si>
    <t>22</t>
  </si>
  <si>
    <t>四-(一)-4-2-8高關懷班課程</t>
  </si>
  <si>
    <t>23</t>
  </si>
  <si>
    <t>四-(一)-4-2-9高關懷班課程</t>
  </si>
  <si>
    <t>24</t>
  </si>
  <si>
    <t>四-(一)-4-2-10高關懷班課程</t>
  </si>
  <si>
    <t>25</t>
  </si>
  <si>
    <t>四-(一)-4-2-11高關懷班課程</t>
  </si>
  <si>
    <t>玉里國中</t>
  </si>
  <si>
    <t>26</t>
  </si>
  <si>
    <t>四-(一)-4-2-12高關懷班課程</t>
  </si>
  <si>
    <t>美崙國中</t>
  </si>
  <si>
    <t>27</t>
  </si>
  <si>
    <t>四-(一)-4-2-13高關懷班課程</t>
  </si>
  <si>
    <t>28</t>
  </si>
  <si>
    <t>四-(一)-4-2-14高關懷班課程</t>
  </si>
  <si>
    <t>29</t>
  </si>
  <si>
    <t>四-(一)-4-2-15高關懷班課程</t>
  </si>
  <si>
    <t>30</t>
  </si>
  <si>
    <t>四-(一)-4-2-16高關懷班課程</t>
  </si>
  <si>
    <t>國風國中</t>
  </si>
  <si>
    <t>31</t>
  </si>
  <si>
    <t>四-(二)-4通報系統上線研習</t>
    <phoneticPr fontId="3" type="noConversion"/>
  </si>
  <si>
    <t>玉東國中</t>
    <phoneticPr fontId="3" type="noConversion"/>
  </si>
  <si>
    <t>32</t>
  </si>
  <si>
    <t>四-(二)-5-1役男辦理交通費</t>
    <phoneticPr fontId="3" type="noConversion"/>
  </si>
  <si>
    <t>化仁國中</t>
    <phoneticPr fontId="3" type="noConversion"/>
  </si>
  <si>
    <t>33</t>
  </si>
  <si>
    <t>四-(二)-5-2組織運作與資源運用-役男研習</t>
    <phoneticPr fontId="3" type="noConversion"/>
  </si>
  <si>
    <t>34</t>
  </si>
  <si>
    <t>四-(二)-6-1中輟資源中心學校</t>
    <phoneticPr fontId="3" type="noConversion"/>
  </si>
  <si>
    <t>35</t>
  </si>
  <si>
    <t>四-(二)-6-2中輟資源中心學校</t>
    <phoneticPr fontId="3" type="noConversion"/>
  </si>
  <si>
    <t>36</t>
  </si>
  <si>
    <t>四-(二)-7中輟復學輔導教師知能研習</t>
    <phoneticPr fontId="3" type="noConversion"/>
  </si>
  <si>
    <t>37</t>
  </si>
  <si>
    <t>結合大專校院社團或民間團體，或學校辦理跨校性（自辦）、提供符合青少年身心發展之活動</t>
    <phoneticPr fontId="3" type="noConversion"/>
  </si>
  <si>
    <t>豐濱國中</t>
    <phoneticPr fontId="3" type="noConversion"/>
  </si>
  <si>
    <t>合計</t>
    <phoneticPr fontId="3" type="noConversion"/>
  </si>
  <si>
    <t>花蓮縣政府106學年度第2學期暨107學年度辦理中輟生預防追蹤與復學輔導工作實施計畫經費分期表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</si>
</sst>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76" formatCode="_-* #,##0_-;\-* #,##0_-;_-* \-_-;_-@_-"/>
    <numFmt numFmtId="177" formatCode="_-* #,##0_-;\-* #,##0_-;_-* &quot;-&quot;??_-;_-@_-"/>
    <numFmt numFmtId="178" formatCode="0.00_)"/>
    <numFmt numFmtId="179" formatCode="_-\$* #,##0_-;&quot;-$&quot;* #,##0_-;_-\$* \-_-;_-@_-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6"/>
      <name val="標楷體"/>
      <family val="4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0"/>
      <name val="Arial"/>
      <family val="2"/>
    </font>
    <font>
      <sz val="12"/>
      <color theme="1"/>
      <name val="新細明體"/>
      <family val="1"/>
      <charset val="136"/>
      <scheme val="minor"/>
    </font>
    <font>
      <sz val="11"/>
      <name val="Times New Roman"/>
      <family val="1"/>
    </font>
    <font>
      <b/>
      <i/>
      <sz val="16"/>
      <name val="Arial"/>
      <family val="2"/>
    </font>
    <font>
      <b/>
      <sz val="15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</borders>
  <cellStyleXfs count="10">
    <xf numFmtId="0" fontId="0" fillId="0" borderId="0">
      <alignment vertical="center"/>
    </xf>
    <xf numFmtId="43" fontId="8" fillId="0" borderId="0" applyFill="0" applyBorder="0" applyAlignment="0" applyProtection="0"/>
    <xf numFmtId="0" fontId="9" fillId="0" borderId="0">
      <alignment vertical="center"/>
    </xf>
    <xf numFmtId="38" fontId="10" fillId="0" borderId="0" applyBorder="0">
      <alignment vertical="center"/>
    </xf>
    <xf numFmtId="0" fontId="1" fillId="0" borderId="0" applyNumberFormat="0" applyFill="0" applyBorder="0">
      <alignment horizontal="center" vertical="center"/>
    </xf>
    <xf numFmtId="178" fontId="11" fillId="0" borderId="0"/>
    <xf numFmtId="0" fontId="8" fillId="0" borderId="0"/>
    <xf numFmtId="179" fontId="1" fillId="0" borderId="0" applyFill="0" applyBorder="0" applyProtection="0">
      <alignment vertical="center"/>
    </xf>
    <xf numFmtId="0" fontId="12" fillId="0" borderId="18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176" fontId="7" fillId="3" borderId="11" xfId="0" applyNumberFormat="1" applyFont="1" applyFill="1" applyBorder="1" applyAlignment="1">
      <alignment horizontal="center" vertical="center" wrapText="1"/>
    </xf>
    <xf numFmtId="177" fontId="7" fillId="0" borderId="11" xfId="1" applyNumberFormat="1" applyFont="1" applyBorder="1" applyAlignment="1">
      <alignment horizontal="center" vertical="center"/>
    </xf>
    <xf numFmtId="176" fontId="7" fillId="0" borderId="11" xfId="0" applyNumberFormat="1" applyFont="1" applyFill="1" applyBorder="1" applyAlignment="1">
      <alignment horizontal="center" vertical="center" wrapText="1"/>
    </xf>
    <xf numFmtId="176" fontId="7" fillId="0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176" fontId="7" fillId="3" borderId="15" xfId="0" applyNumberFormat="1" applyFont="1" applyFill="1" applyBorder="1" applyAlignment="1">
      <alignment horizontal="center" vertical="center" wrapText="1"/>
    </xf>
    <xf numFmtId="177" fontId="7" fillId="0" borderId="15" xfId="1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76" fontId="7" fillId="0" borderId="15" xfId="0" applyNumberFormat="1" applyFont="1" applyFill="1" applyBorder="1" applyAlignment="1">
      <alignment horizontal="center" vertical="center" wrapText="1"/>
    </xf>
    <xf numFmtId="176" fontId="7" fillId="0" borderId="16" xfId="0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177" fontId="7" fillId="0" borderId="16" xfId="1" applyNumberFormat="1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177" fontId="7" fillId="0" borderId="15" xfId="0" applyNumberFormat="1" applyFont="1" applyBorder="1" applyAlignment="1">
      <alignment horizontal="center" vertical="center"/>
    </xf>
    <xf numFmtId="41" fontId="7" fillId="4" borderId="15" xfId="0" applyNumberFormat="1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177" fontId="7" fillId="4" borderId="15" xfId="1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center" vertical="center"/>
    </xf>
    <xf numFmtId="177" fontId="5" fillId="4" borderId="15" xfId="0" applyNumberFormat="1" applyFont="1" applyFill="1" applyBorder="1" applyAlignment="1">
      <alignment horizontal="center" vertical="center"/>
    </xf>
    <xf numFmtId="177" fontId="5" fillId="0" borderId="16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10">
    <cellStyle name="eng" xfId="3"/>
    <cellStyle name="lu" xfId="4"/>
    <cellStyle name="Normal - Style1" xfId="5"/>
    <cellStyle name="Normal_Basic Assumptions" xfId="6"/>
    <cellStyle name="一般" xfId="0" builtinId="0"/>
    <cellStyle name="一般 2" xfId="2"/>
    <cellStyle name="千分位" xfId="1" builtinId="3"/>
    <cellStyle name="貨幣[0]_Apply" xfId="7"/>
    <cellStyle name="標題 1 1" xfId="8"/>
    <cellStyle name="標題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zoomScale="70" zoomScaleNormal="70" workbookViewId="0">
      <pane xSplit="6" ySplit="3" topLeftCell="G4" activePane="bottomRight" state="frozen"/>
      <selection pane="topRight" activeCell="L1" sqref="L1"/>
      <selection pane="bottomLeft" activeCell="A3" sqref="A3"/>
      <selection pane="bottomRight" activeCell="G16" sqref="G16"/>
    </sheetView>
  </sheetViews>
  <sheetFormatPr defaultRowHeight="16.5" x14ac:dyDescent="0.25"/>
  <cols>
    <col min="1" max="1" width="8.75" customWidth="1"/>
    <col min="2" max="2" width="15.875" customWidth="1"/>
    <col min="3" max="3" width="14.5" customWidth="1"/>
    <col min="4" max="4" width="14" customWidth="1"/>
    <col min="5" max="5" width="12.125" customWidth="1"/>
    <col min="6" max="6" width="13.375" customWidth="1"/>
    <col min="7" max="12" width="12.5" customWidth="1"/>
  </cols>
  <sheetData>
    <row r="1" spans="1:13" ht="21.75" thickBot="1" x14ac:dyDescent="0.3">
      <c r="A1" s="34" t="s">
        <v>113</v>
      </c>
      <c r="B1" s="35"/>
      <c r="C1" s="35"/>
      <c r="D1" s="35"/>
      <c r="E1" s="35"/>
      <c r="F1" s="36"/>
      <c r="G1" s="36"/>
      <c r="H1" s="36"/>
      <c r="I1" s="36"/>
      <c r="J1" s="36"/>
      <c r="K1" s="36"/>
      <c r="L1" s="36"/>
      <c r="M1" s="37"/>
    </row>
    <row r="2" spans="1:13" ht="21.75" thickBot="1" x14ac:dyDescent="0.3">
      <c r="A2" s="1"/>
      <c r="B2" s="2"/>
      <c r="C2" s="2"/>
      <c r="D2" s="2"/>
      <c r="E2" s="2"/>
      <c r="F2" s="3"/>
      <c r="G2" s="38" t="s">
        <v>0</v>
      </c>
      <c r="H2" s="39"/>
      <c r="I2" s="39"/>
      <c r="J2" s="39"/>
      <c r="K2" s="39"/>
      <c r="L2" s="39"/>
      <c r="M2" s="40"/>
    </row>
    <row r="3" spans="1:13" ht="29.25" thickBot="1" x14ac:dyDescent="0.3">
      <c r="A3" s="4"/>
      <c r="B3" s="5" t="s">
        <v>1</v>
      </c>
      <c r="C3" s="6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7" t="s">
        <v>12</v>
      </c>
    </row>
    <row r="4" spans="1:13" ht="63" x14ac:dyDescent="0.25">
      <c r="A4" s="8" t="s">
        <v>13</v>
      </c>
      <c r="B4" s="9" t="s">
        <v>14</v>
      </c>
      <c r="C4" s="10" t="s">
        <v>15</v>
      </c>
      <c r="D4" s="11">
        <v>15000</v>
      </c>
      <c r="E4" s="12"/>
      <c r="F4" s="12">
        <v>15000</v>
      </c>
      <c r="G4" s="13"/>
      <c r="H4" s="13"/>
      <c r="I4" s="13"/>
      <c r="J4" s="13">
        <v>15000</v>
      </c>
      <c r="K4" s="13"/>
      <c r="L4" s="13">
        <f t="shared" ref="L4:L40" si="0">F4-H4-J4</f>
        <v>0</v>
      </c>
      <c r="M4" s="14"/>
    </row>
    <row r="5" spans="1:13" ht="78.75" x14ac:dyDescent="0.25">
      <c r="A5" s="15" t="s">
        <v>16</v>
      </c>
      <c r="B5" s="16" t="s">
        <v>17</v>
      </c>
      <c r="C5" s="17" t="s">
        <v>18</v>
      </c>
      <c r="D5" s="18">
        <v>100000</v>
      </c>
      <c r="E5" s="19"/>
      <c r="F5" s="20">
        <v>100000</v>
      </c>
      <c r="G5" s="21"/>
      <c r="H5" s="21"/>
      <c r="I5" s="21"/>
      <c r="J5" s="21">
        <v>100000</v>
      </c>
      <c r="K5" s="21"/>
      <c r="L5" s="21">
        <f t="shared" si="0"/>
        <v>0</v>
      </c>
      <c r="M5" s="22"/>
    </row>
    <row r="6" spans="1:13" ht="78.75" x14ac:dyDescent="0.25">
      <c r="A6" s="15" t="s">
        <v>19</v>
      </c>
      <c r="B6" s="16" t="s">
        <v>20</v>
      </c>
      <c r="C6" s="17" t="s">
        <v>21</v>
      </c>
      <c r="D6" s="18">
        <v>100000</v>
      </c>
      <c r="E6" s="19"/>
      <c r="F6" s="18">
        <v>100000</v>
      </c>
      <c r="G6" s="23"/>
      <c r="H6" s="23"/>
      <c r="I6" s="23"/>
      <c r="J6" s="23">
        <v>100000</v>
      </c>
      <c r="K6" s="23"/>
      <c r="L6" s="21">
        <f t="shared" si="0"/>
        <v>0</v>
      </c>
      <c r="M6" s="22"/>
    </row>
    <row r="7" spans="1:13" ht="78.75" x14ac:dyDescent="0.25">
      <c r="A7" s="15" t="s">
        <v>22</v>
      </c>
      <c r="B7" s="16" t="s">
        <v>23</v>
      </c>
      <c r="C7" s="17" t="s">
        <v>24</v>
      </c>
      <c r="D7" s="18">
        <v>150000</v>
      </c>
      <c r="E7" s="19"/>
      <c r="F7" s="20">
        <v>150000</v>
      </c>
      <c r="G7" s="21"/>
      <c r="H7" s="21"/>
      <c r="I7" s="21"/>
      <c r="J7" s="21">
        <v>150000</v>
      </c>
      <c r="K7" s="21">
        <f>E7-G7-I7</f>
        <v>0</v>
      </c>
      <c r="L7" s="21">
        <f t="shared" si="0"/>
        <v>0</v>
      </c>
      <c r="M7" s="22"/>
    </row>
    <row r="8" spans="1:13" ht="63" x14ac:dyDescent="0.25">
      <c r="A8" s="15" t="s">
        <v>25</v>
      </c>
      <c r="B8" s="16" t="s">
        <v>26</v>
      </c>
      <c r="C8" s="24" t="s">
        <v>27</v>
      </c>
      <c r="D8" s="18">
        <v>45000</v>
      </c>
      <c r="E8" s="25">
        <v>45000</v>
      </c>
      <c r="F8" s="20"/>
      <c r="G8" s="21">
        <v>25000</v>
      </c>
      <c r="H8" s="21"/>
      <c r="I8" s="21"/>
      <c r="J8" s="21"/>
      <c r="K8" s="21">
        <f t="shared" ref="K8:K40" si="1">E8-G8-I8</f>
        <v>20000</v>
      </c>
      <c r="L8" s="21">
        <f t="shared" si="0"/>
        <v>0</v>
      </c>
      <c r="M8" s="22"/>
    </row>
    <row r="9" spans="1:13" ht="63" x14ac:dyDescent="0.25">
      <c r="A9" s="15" t="s">
        <v>28</v>
      </c>
      <c r="B9" s="16" t="s">
        <v>29</v>
      </c>
      <c r="C9" s="24" t="s">
        <v>30</v>
      </c>
      <c r="D9" s="18">
        <v>45000</v>
      </c>
      <c r="E9" s="25">
        <v>45000</v>
      </c>
      <c r="F9" s="20"/>
      <c r="G9" s="21">
        <v>25000</v>
      </c>
      <c r="H9" s="21"/>
      <c r="I9" s="21"/>
      <c r="J9" s="21"/>
      <c r="K9" s="21">
        <f t="shared" si="1"/>
        <v>20000</v>
      </c>
      <c r="L9" s="21">
        <f t="shared" si="0"/>
        <v>0</v>
      </c>
      <c r="M9" s="22"/>
    </row>
    <row r="10" spans="1:13" ht="63" x14ac:dyDescent="0.25">
      <c r="A10" s="15" t="s">
        <v>31</v>
      </c>
      <c r="B10" s="16" t="s">
        <v>32</v>
      </c>
      <c r="C10" s="24" t="s">
        <v>33</v>
      </c>
      <c r="D10" s="18">
        <v>30000</v>
      </c>
      <c r="E10" s="25">
        <v>30000</v>
      </c>
      <c r="F10" s="20"/>
      <c r="G10" s="21">
        <v>15000</v>
      </c>
      <c r="H10" s="21"/>
      <c r="I10" s="21"/>
      <c r="J10" s="21"/>
      <c r="K10" s="21">
        <f t="shared" si="1"/>
        <v>15000</v>
      </c>
      <c r="L10" s="21">
        <f t="shared" si="0"/>
        <v>0</v>
      </c>
      <c r="M10" s="22"/>
    </row>
    <row r="11" spans="1:13" ht="63" x14ac:dyDescent="0.25">
      <c r="A11" s="15" t="s">
        <v>34</v>
      </c>
      <c r="B11" s="16" t="s">
        <v>35</v>
      </c>
      <c r="C11" s="24" t="s">
        <v>36</v>
      </c>
      <c r="D11" s="18">
        <v>42800</v>
      </c>
      <c r="E11" s="25">
        <v>42800</v>
      </c>
      <c r="F11" s="20"/>
      <c r="G11" s="21">
        <v>25000</v>
      </c>
      <c r="H11" s="21"/>
      <c r="I11" s="21"/>
      <c r="J11" s="21"/>
      <c r="K11" s="21">
        <f t="shared" si="1"/>
        <v>17800</v>
      </c>
      <c r="L11" s="21">
        <f t="shared" si="0"/>
        <v>0</v>
      </c>
      <c r="M11" s="22"/>
    </row>
    <row r="12" spans="1:13" ht="63" x14ac:dyDescent="0.25">
      <c r="A12" s="15" t="s">
        <v>37</v>
      </c>
      <c r="B12" s="16" t="s">
        <v>38</v>
      </c>
      <c r="C12" s="24" t="s">
        <v>39</v>
      </c>
      <c r="D12" s="18">
        <v>45000</v>
      </c>
      <c r="E12" s="25">
        <v>45000</v>
      </c>
      <c r="F12" s="20"/>
      <c r="G12" s="21">
        <v>28984</v>
      </c>
      <c r="H12" s="21"/>
      <c r="I12" s="21"/>
      <c r="J12" s="21"/>
      <c r="K12" s="21">
        <f t="shared" si="1"/>
        <v>16016</v>
      </c>
      <c r="L12" s="21">
        <f t="shared" si="0"/>
        <v>0</v>
      </c>
      <c r="M12" s="22"/>
    </row>
    <row r="13" spans="1:13" ht="63" x14ac:dyDescent="0.25">
      <c r="A13" s="15" t="s">
        <v>40</v>
      </c>
      <c r="B13" s="16" t="s">
        <v>41</v>
      </c>
      <c r="C13" s="24" t="s">
        <v>42</v>
      </c>
      <c r="D13" s="18">
        <v>45000</v>
      </c>
      <c r="E13" s="25">
        <v>45000</v>
      </c>
      <c r="F13" s="20"/>
      <c r="G13" s="21">
        <v>25000</v>
      </c>
      <c r="H13" s="21"/>
      <c r="I13" s="21"/>
      <c r="J13" s="21"/>
      <c r="K13" s="21">
        <f t="shared" si="1"/>
        <v>20000</v>
      </c>
      <c r="L13" s="21">
        <f t="shared" si="0"/>
        <v>0</v>
      </c>
      <c r="M13" s="22"/>
    </row>
    <row r="14" spans="1:13" ht="63" x14ac:dyDescent="0.25">
      <c r="A14" s="15" t="s">
        <v>43</v>
      </c>
      <c r="B14" s="16" t="s">
        <v>44</v>
      </c>
      <c r="C14" s="24" t="s">
        <v>45</v>
      </c>
      <c r="D14" s="18">
        <v>45000</v>
      </c>
      <c r="E14" s="25">
        <v>45000</v>
      </c>
      <c r="F14" s="20"/>
      <c r="G14" s="21">
        <v>25000</v>
      </c>
      <c r="H14" s="21"/>
      <c r="I14" s="21"/>
      <c r="J14" s="21"/>
      <c r="K14" s="21">
        <f t="shared" si="1"/>
        <v>20000</v>
      </c>
      <c r="L14" s="21">
        <f t="shared" si="0"/>
        <v>0</v>
      </c>
      <c r="M14" s="22"/>
    </row>
    <row r="15" spans="1:13" ht="63" x14ac:dyDescent="0.25">
      <c r="A15" s="15" t="s">
        <v>46</v>
      </c>
      <c r="B15" s="16" t="s">
        <v>47</v>
      </c>
      <c r="C15" s="24" t="s">
        <v>48</v>
      </c>
      <c r="D15" s="18">
        <v>25216</v>
      </c>
      <c r="E15" s="25">
        <v>25216</v>
      </c>
      <c r="F15" s="20"/>
      <c r="G15" s="21">
        <v>25216</v>
      </c>
      <c r="H15" s="21"/>
      <c r="I15" s="21"/>
      <c r="J15" s="21"/>
      <c r="K15" s="21">
        <f t="shared" si="1"/>
        <v>0</v>
      </c>
      <c r="L15" s="21">
        <f t="shared" si="0"/>
        <v>0</v>
      </c>
      <c r="M15" s="22"/>
    </row>
    <row r="16" spans="1:13" ht="63" x14ac:dyDescent="0.25">
      <c r="A16" s="15" t="s">
        <v>49</v>
      </c>
      <c r="B16" s="16" t="s">
        <v>50</v>
      </c>
      <c r="C16" s="24" t="s">
        <v>51</v>
      </c>
      <c r="D16" s="18">
        <v>30000</v>
      </c>
      <c r="E16" s="25">
        <v>30000</v>
      </c>
      <c r="F16" s="20"/>
      <c r="G16" s="21">
        <v>20000</v>
      </c>
      <c r="H16" s="21"/>
      <c r="I16" s="21"/>
      <c r="J16" s="21"/>
      <c r="K16" s="21">
        <f t="shared" si="1"/>
        <v>10000</v>
      </c>
      <c r="L16" s="21">
        <f t="shared" si="0"/>
        <v>0</v>
      </c>
      <c r="M16" s="22"/>
    </row>
    <row r="17" spans="1:13" ht="63" x14ac:dyDescent="0.25">
      <c r="A17" s="15" t="s">
        <v>52</v>
      </c>
      <c r="B17" s="16" t="s">
        <v>53</v>
      </c>
      <c r="C17" s="24" t="s">
        <v>54</v>
      </c>
      <c r="D17" s="18">
        <v>15800</v>
      </c>
      <c r="E17" s="25">
        <v>15800</v>
      </c>
      <c r="F17" s="20"/>
      <c r="G17" s="21">
        <v>15800</v>
      </c>
      <c r="H17" s="21"/>
      <c r="I17" s="21"/>
      <c r="J17" s="21"/>
      <c r="K17" s="21">
        <f t="shared" si="1"/>
        <v>0</v>
      </c>
      <c r="L17" s="21">
        <f t="shared" si="0"/>
        <v>0</v>
      </c>
      <c r="M17" s="22"/>
    </row>
    <row r="18" spans="1:13" ht="31.5" x14ac:dyDescent="0.25">
      <c r="A18" s="15" t="s">
        <v>55</v>
      </c>
      <c r="B18" s="16" t="s">
        <v>56</v>
      </c>
      <c r="C18" s="24" t="s">
        <v>57</v>
      </c>
      <c r="D18" s="18">
        <v>325000</v>
      </c>
      <c r="E18" s="19"/>
      <c r="F18" s="20">
        <v>325000</v>
      </c>
      <c r="G18" s="21"/>
      <c r="H18" s="21">
        <v>170000</v>
      </c>
      <c r="I18" s="21"/>
      <c r="J18" s="21"/>
      <c r="K18" s="21">
        <f t="shared" si="1"/>
        <v>0</v>
      </c>
      <c r="L18" s="21">
        <f t="shared" si="0"/>
        <v>155000</v>
      </c>
      <c r="M18" s="22"/>
    </row>
    <row r="19" spans="1:13" ht="31.5" x14ac:dyDescent="0.25">
      <c r="A19" s="15" t="s">
        <v>58</v>
      </c>
      <c r="B19" s="16" t="s">
        <v>59</v>
      </c>
      <c r="C19" s="24" t="s">
        <v>60</v>
      </c>
      <c r="D19" s="18">
        <v>100000</v>
      </c>
      <c r="E19" s="26"/>
      <c r="F19" s="20">
        <v>100000</v>
      </c>
      <c r="G19" s="21"/>
      <c r="H19" s="21">
        <v>100000</v>
      </c>
      <c r="I19" s="21"/>
      <c r="J19" s="21"/>
      <c r="K19" s="21">
        <f t="shared" si="1"/>
        <v>0</v>
      </c>
      <c r="L19" s="21">
        <f t="shared" si="0"/>
        <v>0</v>
      </c>
      <c r="M19" s="22"/>
    </row>
    <row r="20" spans="1:13" ht="31.5" x14ac:dyDescent="0.25">
      <c r="A20" s="15" t="s">
        <v>61</v>
      </c>
      <c r="B20" s="16" t="s">
        <v>62</v>
      </c>
      <c r="C20" s="24" t="s">
        <v>63</v>
      </c>
      <c r="D20" s="18">
        <v>90000</v>
      </c>
      <c r="E20" s="26"/>
      <c r="F20" s="20">
        <v>90000</v>
      </c>
      <c r="G20" s="21"/>
      <c r="H20" s="21">
        <v>90000</v>
      </c>
      <c r="I20" s="21"/>
      <c r="J20" s="21"/>
      <c r="K20" s="21">
        <f t="shared" si="1"/>
        <v>0</v>
      </c>
      <c r="L20" s="21">
        <f t="shared" si="0"/>
        <v>0</v>
      </c>
      <c r="M20" s="22"/>
    </row>
    <row r="21" spans="1:13" ht="31.5" x14ac:dyDescent="0.25">
      <c r="A21" s="15" t="s">
        <v>64</v>
      </c>
      <c r="B21" s="16" t="s">
        <v>65</v>
      </c>
      <c r="C21" s="24" t="s">
        <v>54</v>
      </c>
      <c r="D21" s="18">
        <v>220000</v>
      </c>
      <c r="E21" s="26"/>
      <c r="F21" s="20">
        <v>220000</v>
      </c>
      <c r="G21" s="21"/>
      <c r="H21" s="21">
        <v>100000</v>
      </c>
      <c r="I21" s="21"/>
      <c r="J21" s="21"/>
      <c r="K21" s="21">
        <f t="shared" si="1"/>
        <v>0</v>
      </c>
      <c r="L21" s="21">
        <f t="shared" si="0"/>
        <v>120000</v>
      </c>
      <c r="M21" s="22"/>
    </row>
    <row r="22" spans="1:13" ht="31.5" x14ac:dyDescent="0.25">
      <c r="A22" s="15" t="s">
        <v>66</v>
      </c>
      <c r="B22" s="16" t="s">
        <v>67</v>
      </c>
      <c r="C22" s="24" t="s">
        <v>68</v>
      </c>
      <c r="D22" s="18">
        <v>181000</v>
      </c>
      <c r="E22" s="26"/>
      <c r="F22" s="20">
        <v>181000</v>
      </c>
      <c r="G22" s="21"/>
      <c r="H22" s="21">
        <v>100000</v>
      </c>
      <c r="I22" s="21"/>
      <c r="J22" s="21"/>
      <c r="K22" s="21">
        <f t="shared" si="1"/>
        <v>0</v>
      </c>
      <c r="L22" s="21">
        <f t="shared" si="0"/>
        <v>81000</v>
      </c>
      <c r="M22" s="22"/>
    </row>
    <row r="23" spans="1:13" ht="31.5" x14ac:dyDescent="0.25">
      <c r="A23" s="15" t="s">
        <v>69</v>
      </c>
      <c r="B23" s="16" t="s">
        <v>70</v>
      </c>
      <c r="C23" s="24" t="s">
        <v>71</v>
      </c>
      <c r="D23" s="18">
        <v>211236</v>
      </c>
      <c r="E23" s="26">
        <v>68036</v>
      </c>
      <c r="F23" s="20">
        <v>143200</v>
      </c>
      <c r="G23" s="21">
        <v>0</v>
      </c>
      <c r="H23" s="21">
        <v>100000</v>
      </c>
      <c r="I23" s="21"/>
      <c r="J23" s="21"/>
      <c r="K23" s="21">
        <f t="shared" si="1"/>
        <v>68036</v>
      </c>
      <c r="L23" s="21">
        <f t="shared" si="0"/>
        <v>43200</v>
      </c>
      <c r="M23" s="22"/>
    </row>
    <row r="24" spans="1:13" ht="31.5" x14ac:dyDescent="0.25">
      <c r="A24" s="15" t="s">
        <v>72</v>
      </c>
      <c r="B24" s="16" t="s">
        <v>73</v>
      </c>
      <c r="C24" s="24" t="s">
        <v>33</v>
      </c>
      <c r="D24" s="18">
        <v>220000</v>
      </c>
      <c r="E24" s="26"/>
      <c r="F24" s="20">
        <v>220000</v>
      </c>
      <c r="G24" s="21"/>
      <c r="H24" s="21">
        <v>100000</v>
      </c>
      <c r="I24" s="21"/>
      <c r="J24" s="21"/>
      <c r="K24" s="21">
        <f t="shared" si="1"/>
        <v>0</v>
      </c>
      <c r="L24" s="21">
        <f t="shared" si="0"/>
        <v>120000</v>
      </c>
      <c r="M24" s="22"/>
    </row>
    <row r="25" spans="1:13" ht="31.5" x14ac:dyDescent="0.25">
      <c r="A25" s="15" t="s">
        <v>74</v>
      </c>
      <c r="B25" s="16" t="s">
        <v>75</v>
      </c>
      <c r="C25" s="24" t="s">
        <v>36</v>
      </c>
      <c r="D25" s="18">
        <v>148000</v>
      </c>
      <c r="E25" s="26"/>
      <c r="F25" s="20">
        <v>148000</v>
      </c>
      <c r="G25" s="21"/>
      <c r="H25" s="21">
        <v>100000</v>
      </c>
      <c r="I25" s="21"/>
      <c r="J25" s="21"/>
      <c r="K25" s="21">
        <f t="shared" si="1"/>
        <v>0</v>
      </c>
      <c r="L25" s="21">
        <f t="shared" si="0"/>
        <v>48000</v>
      </c>
      <c r="M25" s="22"/>
    </row>
    <row r="26" spans="1:13" ht="31.5" x14ac:dyDescent="0.25">
      <c r="A26" s="15" t="s">
        <v>76</v>
      </c>
      <c r="B26" s="16" t="s">
        <v>77</v>
      </c>
      <c r="C26" s="24" t="s">
        <v>39</v>
      </c>
      <c r="D26" s="18">
        <v>230000</v>
      </c>
      <c r="E26" s="26"/>
      <c r="F26" s="20">
        <v>230000</v>
      </c>
      <c r="G26" s="21"/>
      <c r="H26" s="21">
        <v>100000</v>
      </c>
      <c r="I26" s="21"/>
      <c r="J26" s="21"/>
      <c r="K26" s="21">
        <f t="shared" si="1"/>
        <v>0</v>
      </c>
      <c r="L26" s="21">
        <f t="shared" si="0"/>
        <v>130000</v>
      </c>
      <c r="M26" s="22"/>
    </row>
    <row r="27" spans="1:13" ht="31.5" x14ac:dyDescent="0.25">
      <c r="A27" s="15" t="s">
        <v>78</v>
      </c>
      <c r="B27" s="16" t="s">
        <v>79</v>
      </c>
      <c r="C27" s="24" t="s">
        <v>42</v>
      </c>
      <c r="D27" s="18">
        <v>304800</v>
      </c>
      <c r="E27" s="26"/>
      <c r="F27" s="20">
        <v>304800</v>
      </c>
      <c r="G27" s="21"/>
      <c r="H27" s="21">
        <v>150000</v>
      </c>
      <c r="I27" s="21"/>
      <c r="J27" s="21"/>
      <c r="K27" s="21">
        <f t="shared" si="1"/>
        <v>0</v>
      </c>
      <c r="L27" s="21">
        <f t="shared" si="0"/>
        <v>154800</v>
      </c>
      <c r="M27" s="22"/>
    </row>
    <row r="28" spans="1:13" ht="31.5" x14ac:dyDescent="0.25">
      <c r="A28" s="15" t="s">
        <v>80</v>
      </c>
      <c r="B28" s="16" t="s">
        <v>81</v>
      </c>
      <c r="C28" s="24" t="s">
        <v>82</v>
      </c>
      <c r="D28" s="18">
        <v>220000</v>
      </c>
      <c r="E28" s="26"/>
      <c r="F28" s="20">
        <v>220000</v>
      </c>
      <c r="G28" s="21"/>
      <c r="H28" s="21">
        <v>100000</v>
      </c>
      <c r="I28" s="21"/>
      <c r="J28" s="21"/>
      <c r="K28" s="21">
        <f t="shared" si="1"/>
        <v>0</v>
      </c>
      <c r="L28" s="21">
        <f t="shared" si="0"/>
        <v>120000</v>
      </c>
      <c r="M28" s="22"/>
    </row>
    <row r="29" spans="1:13" ht="31.5" x14ac:dyDescent="0.25">
      <c r="A29" s="15" t="s">
        <v>83</v>
      </c>
      <c r="B29" s="16" t="s">
        <v>84</v>
      </c>
      <c r="C29" s="24" t="s">
        <v>85</v>
      </c>
      <c r="D29" s="18">
        <v>220000</v>
      </c>
      <c r="E29" s="26"/>
      <c r="F29" s="20">
        <v>220000</v>
      </c>
      <c r="G29" s="21"/>
      <c r="H29" s="21">
        <v>100000</v>
      </c>
      <c r="I29" s="21"/>
      <c r="J29" s="21"/>
      <c r="K29" s="21">
        <f t="shared" si="1"/>
        <v>0</v>
      </c>
      <c r="L29" s="21">
        <f t="shared" si="0"/>
        <v>120000</v>
      </c>
      <c r="M29" s="22"/>
    </row>
    <row r="30" spans="1:13" ht="31.5" x14ac:dyDescent="0.25">
      <c r="A30" s="15" t="s">
        <v>86</v>
      </c>
      <c r="B30" s="16" t="s">
        <v>87</v>
      </c>
      <c r="C30" s="24" t="s">
        <v>45</v>
      </c>
      <c r="D30" s="18">
        <v>180000</v>
      </c>
      <c r="E30" s="26"/>
      <c r="F30" s="20">
        <v>180000</v>
      </c>
      <c r="G30" s="21"/>
      <c r="H30" s="21">
        <v>100000</v>
      </c>
      <c r="I30" s="21"/>
      <c r="J30" s="21"/>
      <c r="K30" s="21">
        <f t="shared" si="1"/>
        <v>0</v>
      </c>
      <c r="L30" s="21">
        <f t="shared" si="0"/>
        <v>80000</v>
      </c>
      <c r="M30" s="22"/>
    </row>
    <row r="31" spans="1:13" ht="31.5" x14ac:dyDescent="0.25">
      <c r="A31" s="15" t="s">
        <v>88</v>
      </c>
      <c r="B31" s="16" t="s">
        <v>89</v>
      </c>
      <c r="C31" s="24" t="s">
        <v>48</v>
      </c>
      <c r="D31" s="18">
        <v>222000</v>
      </c>
      <c r="E31" s="27"/>
      <c r="F31" s="20">
        <v>222000</v>
      </c>
      <c r="G31" s="21"/>
      <c r="H31" s="21">
        <v>100000</v>
      </c>
      <c r="I31" s="21"/>
      <c r="J31" s="21"/>
      <c r="K31" s="21">
        <f t="shared" si="1"/>
        <v>0</v>
      </c>
      <c r="L31" s="21">
        <f t="shared" si="0"/>
        <v>122000</v>
      </c>
      <c r="M31" s="22"/>
    </row>
    <row r="32" spans="1:13" ht="31.5" x14ac:dyDescent="0.25">
      <c r="A32" s="15" t="s">
        <v>90</v>
      </c>
      <c r="B32" s="16" t="s">
        <v>91</v>
      </c>
      <c r="C32" s="24" t="s">
        <v>51</v>
      </c>
      <c r="D32" s="18">
        <v>220000</v>
      </c>
      <c r="E32" s="27"/>
      <c r="F32" s="20">
        <v>220000</v>
      </c>
      <c r="G32" s="21"/>
      <c r="H32" s="21">
        <v>100000</v>
      </c>
      <c r="I32" s="21"/>
      <c r="J32" s="21"/>
      <c r="K32" s="21">
        <f t="shared" si="1"/>
        <v>0</v>
      </c>
      <c r="L32" s="21">
        <f t="shared" si="0"/>
        <v>120000</v>
      </c>
      <c r="M32" s="22"/>
    </row>
    <row r="33" spans="1:13" ht="31.5" x14ac:dyDescent="0.25">
      <c r="A33" s="15" t="s">
        <v>92</v>
      </c>
      <c r="B33" s="16" t="s">
        <v>93</v>
      </c>
      <c r="C33" s="24" t="s">
        <v>94</v>
      </c>
      <c r="D33" s="18">
        <v>329900</v>
      </c>
      <c r="E33" s="27"/>
      <c r="F33" s="20">
        <v>329900</v>
      </c>
      <c r="G33" s="21"/>
      <c r="H33" s="21">
        <v>172763</v>
      </c>
      <c r="I33" s="21"/>
      <c r="J33" s="21"/>
      <c r="K33" s="21">
        <f t="shared" si="1"/>
        <v>0</v>
      </c>
      <c r="L33" s="21">
        <f t="shared" si="0"/>
        <v>157137</v>
      </c>
      <c r="M33" s="22"/>
    </row>
    <row r="34" spans="1:13" ht="31.5" x14ac:dyDescent="0.25">
      <c r="A34" s="15" t="s">
        <v>95</v>
      </c>
      <c r="B34" s="16" t="s">
        <v>96</v>
      </c>
      <c r="C34" s="17" t="s">
        <v>97</v>
      </c>
      <c r="D34" s="18">
        <v>45000</v>
      </c>
      <c r="E34" s="27"/>
      <c r="F34" s="20">
        <v>45000</v>
      </c>
      <c r="G34" s="21"/>
      <c r="H34" s="21"/>
      <c r="I34" s="21"/>
      <c r="J34" s="21">
        <v>45000</v>
      </c>
      <c r="K34" s="21">
        <f t="shared" si="1"/>
        <v>0</v>
      </c>
      <c r="L34" s="21">
        <f t="shared" si="0"/>
        <v>0</v>
      </c>
      <c r="M34" s="22"/>
    </row>
    <row r="35" spans="1:13" ht="31.5" x14ac:dyDescent="0.25">
      <c r="A35" s="15" t="s">
        <v>98</v>
      </c>
      <c r="B35" s="16" t="s">
        <v>99</v>
      </c>
      <c r="C35" s="17" t="s">
        <v>100</v>
      </c>
      <c r="D35" s="18">
        <v>114660</v>
      </c>
      <c r="E35" s="28">
        <v>114660</v>
      </c>
      <c r="F35" s="20"/>
      <c r="G35" s="21"/>
      <c r="H35" s="21"/>
      <c r="I35" s="21">
        <v>114660</v>
      </c>
      <c r="J35" s="21"/>
      <c r="K35" s="21">
        <f t="shared" si="1"/>
        <v>0</v>
      </c>
      <c r="L35" s="21">
        <f t="shared" si="0"/>
        <v>0</v>
      </c>
      <c r="M35" s="22"/>
    </row>
    <row r="36" spans="1:13" ht="47.25" x14ac:dyDescent="0.25">
      <c r="A36" s="15" t="s">
        <v>101</v>
      </c>
      <c r="B36" s="16" t="s">
        <v>102</v>
      </c>
      <c r="C36" s="17" t="s">
        <v>100</v>
      </c>
      <c r="D36" s="18">
        <v>54200</v>
      </c>
      <c r="E36" s="27"/>
      <c r="F36" s="20">
        <v>54200</v>
      </c>
      <c r="G36" s="21"/>
      <c r="H36" s="21"/>
      <c r="I36" s="21"/>
      <c r="J36" s="21">
        <v>54200</v>
      </c>
      <c r="K36" s="21">
        <f t="shared" si="1"/>
        <v>0</v>
      </c>
      <c r="L36" s="21">
        <f t="shared" si="0"/>
        <v>0</v>
      </c>
      <c r="M36" s="22"/>
    </row>
    <row r="37" spans="1:13" ht="31.5" x14ac:dyDescent="0.25">
      <c r="A37" s="15" t="s">
        <v>103</v>
      </c>
      <c r="B37" s="16" t="s">
        <v>104</v>
      </c>
      <c r="C37" s="17" t="s">
        <v>100</v>
      </c>
      <c r="D37" s="18">
        <v>90000</v>
      </c>
      <c r="E37" s="27"/>
      <c r="F37" s="20">
        <v>90000</v>
      </c>
      <c r="G37" s="21"/>
      <c r="H37" s="21"/>
      <c r="I37" s="21"/>
      <c r="J37" s="21">
        <v>90000</v>
      </c>
      <c r="K37" s="21">
        <f t="shared" si="1"/>
        <v>0</v>
      </c>
      <c r="L37" s="21">
        <f t="shared" si="0"/>
        <v>0</v>
      </c>
      <c r="M37" s="22"/>
    </row>
    <row r="38" spans="1:13" ht="31.5" x14ac:dyDescent="0.25">
      <c r="A38" s="15" t="s">
        <v>105</v>
      </c>
      <c r="B38" s="16" t="s">
        <v>106</v>
      </c>
      <c r="C38" s="17" t="s">
        <v>97</v>
      </c>
      <c r="D38" s="18">
        <v>90000</v>
      </c>
      <c r="E38" s="27"/>
      <c r="F38" s="20">
        <v>90000</v>
      </c>
      <c r="G38" s="21"/>
      <c r="H38" s="21"/>
      <c r="I38" s="21"/>
      <c r="J38" s="21">
        <v>90000</v>
      </c>
      <c r="K38" s="21">
        <f t="shared" si="1"/>
        <v>0</v>
      </c>
      <c r="L38" s="21">
        <f t="shared" si="0"/>
        <v>0</v>
      </c>
      <c r="M38" s="22"/>
    </row>
    <row r="39" spans="1:13" ht="47.25" x14ac:dyDescent="0.25">
      <c r="A39" s="15" t="s">
        <v>107</v>
      </c>
      <c r="B39" s="16" t="s">
        <v>108</v>
      </c>
      <c r="C39" s="17" t="s">
        <v>100</v>
      </c>
      <c r="D39" s="18">
        <v>29600</v>
      </c>
      <c r="E39" s="26">
        <v>1900</v>
      </c>
      <c r="F39" s="20">
        <v>27700</v>
      </c>
      <c r="G39" s="21">
        <v>1900</v>
      </c>
      <c r="H39" s="21">
        <v>27700</v>
      </c>
      <c r="I39" s="21"/>
      <c r="J39" s="21"/>
      <c r="K39" s="21">
        <f t="shared" si="1"/>
        <v>0</v>
      </c>
      <c r="L39" s="21">
        <f t="shared" si="0"/>
        <v>0</v>
      </c>
      <c r="M39" s="22"/>
    </row>
    <row r="40" spans="1:13" ht="94.5" x14ac:dyDescent="0.25">
      <c r="A40" s="15" t="s">
        <v>109</v>
      </c>
      <c r="B40" s="16" t="s">
        <v>110</v>
      </c>
      <c r="C40" s="17" t="s">
        <v>111</v>
      </c>
      <c r="D40" s="18">
        <v>100000</v>
      </c>
      <c r="E40" s="27"/>
      <c r="F40" s="20">
        <v>100000</v>
      </c>
      <c r="G40" s="21"/>
      <c r="H40" s="21"/>
      <c r="I40" s="21"/>
      <c r="J40" s="21">
        <v>100000</v>
      </c>
      <c r="K40" s="21">
        <f t="shared" si="1"/>
        <v>0</v>
      </c>
      <c r="L40" s="21">
        <f t="shared" si="0"/>
        <v>0</v>
      </c>
      <c r="M40" s="22"/>
    </row>
    <row r="41" spans="1:13" ht="30" customHeight="1" x14ac:dyDescent="0.25">
      <c r="A41" s="15"/>
      <c r="B41" s="29" t="s">
        <v>112</v>
      </c>
      <c r="C41" s="29"/>
      <c r="D41" s="30">
        <f>SUM(D4:D40)</f>
        <v>4679212</v>
      </c>
      <c r="E41" s="31">
        <f>SUM(E4:E40)</f>
        <v>553412</v>
      </c>
      <c r="F41" s="30">
        <f>SUM(F4:F40)</f>
        <v>4125800</v>
      </c>
      <c r="G41" s="32">
        <f t="shared" ref="G41:L41" si="2">SUM(G2:G40)</f>
        <v>231900</v>
      </c>
      <c r="H41" s="32">
        <f t="shared" si="2"/>
        <v>1810463</v>
      </c>
      <c r="I41" s="32">
        <f t="shared" si="2"/>
        <v>114660</v>
      </c>
      <c r="J41" s="32">
        <f t="shared" si="2"/>
        <v>744200</v>
      </c>
      <c r="K41" s="32">
        <f t="shared" si="2"/>
        <v>206852</v>
      </c>
      <c r="L41" s="32">
        <f t="shared" si="2"/>
        <v>1571137</v>
      </c>
      <c r="M41" s="33"/>
    </row>
  </sheetData>
  <mergeCells count="2">
    <mergeCell ref="A1:M1"/>
    <mergeCell ref="G2:M2"/>
  </mergeCells>
  <phoneticPr fontId="3" type="noConversion"/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自行分配 (2)</vt:lpstr>
    </vt:vector>
  </TitlesOfParts>
  <Company>FDZone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ox01ox01</dc:creator>
  <cp:lastModifiedBy>ox01ox01</cp:lastModifiedBy>
  <cp:lastPrinted>2018-03-01T01:57:22Z</cp:lastPrinted>
  <dcterms:created xsi:type="dcterms:W3CDTF">2018-03-01T01:06:10Z</dcterms:created>
  <dcterms:modified xsi:type="dcterms:W3CDTF">2018-03-01T02:58:40Z</dcterms:modified>
</cp:coreProperties>
</file>