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5480" windowHeight="9390" activeTab="2"/>
  </bookViews>
  <sheets>
    <sheet name="資科增能" sheetId="1" r:id="rId1"/>
    <sheet name="生科增能" sheetId="2" r:id="rId2"/>
    <sheet name="資科二專" sheetId="3" r:id="rId3"/>
  </sheets>
  <calcPr calcId="145621"/>
</workbook>
</file>

<file path=xl/calcChain.xml><?xml version="1.0" encoding="utf-8"?>
<calcChain xmlns="http://schemas.openxmlformats.org/spreadsheetml/2006/main">
  <c r="F51" i="3"/>
  <c r="E51"/>
  <c r="I44"/>
  <c r="F44"/>
  <c r="E44"/>
  <c r="I43"/>
  <c r="F41"/>
  <c r="E41"/>
  <c r="F38"/>
  <c r="E38"/>
  <c r="I34"/>
  <c r="F34"/>
  <c r="E34"/>
  <c r="I33"/>
  <c r="I32"/>
  <c r="I31"/>
  <c r="I30"/>
  <c r="F28"/>
  <c r="E28"/>
  <c r="I27"/>
  <c r="I26"/>
  <c r="I25"/>
  <c r="I28"/>
  <c r="I24"/>
  <c r="I23"/>
  <c r="F23"/>
  <c r="E23"/>
  <c r="H17"/>
  <c r="G17"/>
  <c r="F17"/>
  <c r="E17"/>
  <c r="C17"/>
  <c r="K10"/>
  <c r="J10"/>
  <c r="H10"/>
  <c r="G10"/>
  <c r="F10"/>
  <c r="E10"/>
  <c r="I8"/>
  <c r="I7"/>
  <c r="I6"/>
  <c r="I5"/>
  <c r="I10"/>
  <c r="E34" i="2"/>
  <c r="E31"/>
  <c r="E27"/>
  <c r="G26"/>
  <c r="E23"/>
  <c r="F17"/>
  <c r="G17"/>
  <c r="E17"/>
  <c r="G16"/>
  <c r="G15"/>
  <c r="G14"/>
  <c r="E13"/>
  <c r="F10"/>
  <c r="E10"/>
  <c r="G10"/>
  <c r="G9"/>
  <c r="G8"/>
  <c r="G7"/>
  <c r="G6"/>
  <c r="G5"/>
  <c r="G4"/>
  <c r="F36" i="1"/>
  <c r="E36"/>
  <c r="G31"/>
  <c r="F31"/>
  <c r="E31"/>
  <c r="G30"/>
  <c r="G29"/>
  <c r="F28"/>
  <c r="E28"/>
  <c r="F24"/>
  <c r="E24"/>
  <c r="F17"/>
  <c r="E17"/>
  <c r="F13"/>
  <c r="E13"/>
  <c r="G10"/>
  <c r="F10"/>
  <c r="E10"/>
  <c r="G9"/>
  <c r="G8"/>
  <c r="G7"/>
  <c r="G6"/>
  <c r="G5"/>
  <c r="G4"/>
</calcChain>
</file>

<file path=xl/sharedStrings.xml><?xml version="1.0" encoding="utf-8"?>
<sst xmlns="http://schemas.openxmlformats.org/spreadsheetml/2006/main" count="342" uniqueCount="229">
  <si>
    <t>資訊科技增能學分班薦送名額</t>
    <phoneticPr fontId="2" type="noConversion"/>
  </si>
  <si>
    <t>該區負責開班之師培大學(班數)</t>
    <phoneticPr fontId="2" type="noConversion"/>
  </si>
  <si>
    <t>開班
地點</t>
    <phoneticPr fontId="2" type="noConversion"/>
  </si>
  <si>
    <t>招生
人數</t>
    <phoneticPr fontId="2" type="noConversion"/>
  </si>
  <si>
    <t>主管機關提報需求
人數</t>
    <phoneticPr fontId="2" type="noConversion"/>
  </si>
  <si>
    <t>主管機關薦送正取名額</t>
    <phoneticPr fontId="2" type="noConversion"/>
  </si>
  <si>
    <t>主管機關薦送最低(至少)備取名額</t>
    <phoneticPr fontId="2" type="noConversion"/>
  </si>
  <si>
    <t>開班時間</t>
    <phoneticPr fontId="2" type="noConversion"/>
  </si>
  <si>
    <t>上課時段</t>
  </si>
  <si>
    <t>學校聯絡人及電話</t>
    <phoneticPr fontId="2" type="noConversion"/>
  </si>
  <si>
    <t>後續訊息或簡章公告網址</t>
  </si>
  <si>
    <t>國立臺灣師範大學（1）</t>
    <phoneticPr fontId="2" type="noConversion"/>
  </si>
  <si>
    <t>臺師大</t>
    <phoneticPr fontId="2" type="noConversion"/>
  </si>
  <si>
    <t>臺北市</t>
    <phoneticPr fontId="2" type="noConversion"/>
  </si>
  <si>
    <t>107年7月至
107年8月</t>
    <phoneticPr fontId="2" type="noConversion"/>
  </si>
  <si>
    <t>暑假</t>
    <phoneticPr fontId="2" type="noConversion"/>
  </si>
  <si>
    <t>葉美呂小姐
02-77345812</t>
    <phoneticPr fontId="2" type="noConversion"/>
  </si>
  <si>
    <t>http://www.sce.ntnu.edu.tw/home/</t>
    <phoneticPr fontId="2" type="noConversion"/>
  </si>
  <si>
    <t>新北市</t>
    <phoneticPr fontId="2" type="noConversion"/>
  </si>
  <si>
    <t>基隆市</t>
    <phoneticPr fontId="2" type="noConversion"/>
  </si>
  <si>
    <t>宜蘭縣</t>
    <phoneticPr fontId="2" type="noConversion"/>
  </si>
  <si>
    <t>國教署(宜蘭縣)</t>
    <phoneticPr fontId="2" type="noConversion"/>
  </si>
  <si>
    <t>國教署(基隆市)</t>
    <phoneticPr fontId="2" type="noConversion"/>
  </si>
  <si>
    <t>總計</t>
    <phoneticPr fontId="2" type="noConversion"/>
  </si>
  <si>
    <t>銘傳大學
（1）</t>
    <phoneticPr fontId="2" type="noConversion"/>
  </si>
  <si>
    <t>銘傳大學</t>
    <phoneticPr fontId="2" type="noConversion"/>
  </si>
  <si>
    <t>桃園市</t>
    <phoneticPr fontId="2" type="noConversion"/>
  </si>
  <si>
    <t>因招生名額未滿，請主管機關鼓勵教師參加進修，提報備取名單</t>
    <phoneticPr fontId="2" type="noConversion"/>
  </si>
  <si>
    <t>王美文小姐
03-3507001#5335</t>
    <phoneticPr fontId="2" type="noConversion"/>
  </si>
  <si>
    <t>http://web.tep.mcu.edu.tw/zh-hant</t>
    <phoneticPr fontId="2" type="noConversion"/>
  </si>
  <si>
    <t>國教署(桃園市)</t>
    <phoneticPr fontId="2" type="noConversion"/>
  </si>
  <si>
    <t>靜宜大學
（1）</t>
    <phoneticPr fontId="2" type="noConversion"/>
  </si>
  <si>
    <t>苗栗縣</t>
    <phoneticPr fontId="2" type="noConversion"/>
  </si>
  <si>
    <t>107年7月至
107年9月</t>
    <phoneticPr fontId="2" type="noConversion"/>
  </si>
  <si>
    <t>周秋沛小姐
04-26328001#19106</t>
    <phoneticPr fontId="2" type="noConversion"/>
  </si>
  <si>
    <t xml:space="preserve">1.http://www.dpcd.pu.edu.tw/main.php
2.教師在職進修網
</t>
    <phoneticPr fontId="2" type="noConversion"/>
  </si>
  <si>
    <t>新竹市</t>
    <phoneticPr fontId="2" type="noConversion"/>
  </si>
  <si>
    <t>國教署(新竹市)</t>
    <phoneticPr fontId="2" type="noConversion"/>
  </si>
  <si>
    <t>靜宜大學</t>
    <phoneticPr fontId="2" type="noConversion"/>
  </si>
  <si>
    <t>臺中市</t>
    <phoneticPr fontId="2" type="noConversion"/>
  </si>
  <si>
    <t>107年6月至
107年9月</t>
    <phoneticPr fontId="2" type="noConversion"/>
  </si>
  <si>
    <t>國立雲林科技大學（1）</t>
    <phoneticPr fontId="2" type="noConversion"/>
  </si>
  <si>
    <t>雲科大</t>
    <phoneticPr fontId="2" type="noConversion"/>
  </si>
  <si>
    <t>彰化縣</t>
    <phoneticPr fontId="2" type="noConversion"/>
  </si>
  <si>
    <t>劉佳郁小姐
05-5342601#3051</t>
    <phoneticPr fontId="2" type="noConversion"/>
  </si>
  <si>
    <t>http://www.tec.yuntech.edu.tw/</t>
    <phoneticPr fontId="2" type="noConversion"/>
  </si>
  <si>
    <t>南投縣</t>
    <phoneticPr fontId="2" type="noConversion"/>
  </si>
  <si>
    <t>雲林縣</t>
    <phoneticPr fontId="2" type="noConversion"/>
  </si>
  <si>
    <t>國教署(雲林縣)</t>
    <phoneticPr fontId="2" type="noConversion"/>
  </si>
  <si>
    <t>台南應用科技大學（1）</t>
    <phoneticPr fontId="2" type="noConversion"/>
  </si>
  <si>
    <t>台南應用科大</t>
    <phoneticPr fontId="2" type="noConversion"/>
  </si>
  <si>
    <t>臺南市</t>
    <phoneticPr fontId="2" type="noConversion"/>
  </si>
  <si>
    <t>107年7月1日至
107年8月31日</t>
    <phoneticPr fontId="2" type="noConversion"/>
  </si>
  <si>
    <t>蔡羽雁小姐
06-2532106#250</t>
    <phoneticPr fontId="2" type="noConversion"/>
  </si>
  <si>
    <t>http://edcourse.tut.edu.tw/bin/home.php?Lang=zh-tw</t>
    <phoneticPr fontId="2" type="noConversion"/>
  </si>
  <si>
    <t>嘉義縣</t>
    <phoneticPr fontId="2" type="noConversion"/>
  </si>
  <si>
    <t>國教署(臺南市)</t>
    <phoneticPr fontId="2" type="noConversion"/>
  </si>
  <si>
    <t>國立高雄師範大學（2）</t>
    <phoneticPr fontId="2" type="noConversion"/>
  </si>
  <si>
    <t>高師大</t>
    <phoneticPr fontId="2" type="noConversion"/>
  </si>
  <si>
    <t>高雄市</t>
    <phoneticPr fontId="2" type="noConversion"/>
  </si>
  <si>
    <t>107年7月4日至
7月27日
107年7月4日至
8月3日</t>
    <phoneticPr fontId="2" type="noConversion"/>
  </si>
  <si>
    <t>鮑珈彣小姐 
07-7172930#3661</t>
    <phoneticPr fontId="2" type="noConversion"/>
  </si>
  <si>
    <t>http://ccee.nknu.edu.tw/laravel/</t>
  </si>
  <si>
    <t>國教署(高雄市)</t>
    <phoneticPr fontId="2" type="noConversion"/>
  </si>
  <si>
    <t>國立高雄師範大學（1）</t>
    <phoneticPr fontId="2" type="noConversion"/>
  </si>
  <si>
    <t>屏東縣</t>
    <phoneticPr fontId="2" type="noConversion"/>
  </si>
  <si>
    <t>107年4月20日至
6月24日</t>
    <phoneticPr fontId="2" type="noConversion"/>
  </si>
  <si>
    <t>週末</t>
    <phoneticPr fontId="2" type="noConversion"/>
  </si>
  <si>
    <t>國立東華大學
（1）</t>
    <phoneticPr fontId="2" type="noConversion"/>
  </si>
  <si>
    <t>東華大學</t>
    <phoneticPr fontId="2" type="noConversion"/>
  </si>
  <si>
    <t>花蓮縣</t>
    <phoneticPr fontId="2" type="noConversion"/>
  </si>
  <si>
    <t>暑假</t>
  </si>
  <si>
    <t>蔡依珊小姐
03-8632648</t>
    <phoneticPr fontId="2" type="noConversion"/>
  </si>
  <si>
    <t>1.http://www.littletree.ndhu.edu.tw/bin/home.php</t>
  </si>
  <si>
    <t>國教署(花蓮縣)</t>
    <phoneticPr fontId="2" type="noConversion"/>
  </si>
  <si>
    <t>2.教師在職進修網</t>
  </si>
  <si>
    <t>生活科技增能學分班薦送名額</t>
    <phoneticPr fontId="2" type="noConversion"/>
  </si>
  <si>
    <t>該區負責開班之師培大學(班數)</t>
  </si>
  <si>
    <t>主管機關提報需求人數</t>
    <phoneticPr fontId="2" type="noConversion"/>
  </si>
  <si>
    <t>主管機關薦送最低（至少）備取名額</t>
    <phoneticPr fontId="2" type="noConversion"/>
  </si>
  <si>
    <t>開班時間</t>
    <phoneticPr fontId="2" type="noConversion"/>
  </si>
  <si>
    <t>學校聯絡人及電話</t>
    <phoneticPr fontId="2" type="noConversion"/>
  </si>
  <si>
    <t>107.07.30-107.08.17</t>
    <phoneticPr fontId="2" type="noConversion"/>
  </si>
  <si>
    <t>苗栗縣自造教育及科技中心</t>
    <phoneticPr fontId="2" type="noConversion"/>
  </si>
  <si>
    <t>國教署(苗栗縣)</t>
    <phoneticPr fontId="2" type="noConversion"/>
  </si>
  <si>
    <t>國立彰化師範大學（1）</t>
    <phoneticPr fontId="2" type="noConversion"/>
  </si>
  <si>
    <t>彰師大</t>
    <phoneticPr fontId="2" type="noConversion"/>
  </si>
  <si>
    <t>107.08.13-107.08.29</t>
    <phoneticPr fontId="2" type="noConversion"/>
  </si>
  <si>
    <t>林宜萱小姐
(04)723-2105#5456</t>
    <phoneticPr fontId="2" type="noConversion"/>
  </si>
  <si>
    <t>http://cee.ncue.edu.tw/front/index.php</t>
    <phoneticPr fontId="2" type="noConversion"/>
  </si>
  <si>
    <t>台南二中</t>
    <phoneticPr fontId="2" type="noConversion"/>
  </si>
  <si>
    <t>1.108年寒假(108.01.28-02.02，02.11-02.17)。
2.本次免薦送教師，於107年10月底前再請縣市(署)薦送。</t>
    <phoneticPr fontId="2" type="noConversion"/>
  </si>
  <si>
    <t>寒假</t>
  </si>
  <si>
    <t>劉蔚潔小姐
(07)717-2930#3664</t>
    <phoneticPr fontId="2" type="noConversion"/>
  </si>
  <si>
    <t>http://ccee.nknu.edu.tw/laravel/</t>
    <phoneticPr fontId="2" type="noConversion"/>
  </si>
  <si>
    <t>雲林縣</t>
  </si>
  <si>
    <t>嘉義縣</t>
    <phoneticPr fontId="2" type="noConversion"/>
  </si>
  <si>
    <t>嘉義市</t>
    <phoneticPr fontId="2" type="noConversion"/>
  </si>
  <si>
    <t>國教署(臺南市)</t>
    <phoneticPr fontId="2" type="noConversion"/>
  </si>
  <si>
    <t>總計</t>
    <phoneticPr fontId="2" type="noConversion"/>
  </si>
  <si>
    <t>國立高雄師範大學（第一班107年開班）</t>
    <phoneticPr fontId="2" type="noConversion"/>
  </si>
  <si>
    <t>高雄市中山國中及高師大燕巢校區</t>
    <phoneticPr fontId="2" type="noConversion"/>
  </si>
  <si>
    <t>高雄市</t>
    <phoneticPr fontId="2" type="noConversion"/>
  </si>
  <si>
    <t>1.第一班：107.05.03起學期間週四早上(生科領域時間)、週末
2.本班薦送教師以縣市需求一半計算。</t>
    <phoneticPr fontId="2" type="noConversion"/>
  </si>
  <si>
    <t>生科領域時間、週末</t>
    <phoneticPr fontId="2" type="noConversion"/>
  </si>
  <si>
    <t>屏東縣</t>
    <phoneticPr fontId="2" type="noConversion"/>
  </si>
  <si>
    <t>國教署(高雄市)</t>
    <phoneticPr fontId="2" type="noConversion"/>
  </si>
  <si>
    <t>總計</t>
    <phoneticPr fontId="2" type="noConversion"/>
  </si>
  <si>
    <t>國立高雄師範大學（第二班108年開班）</t>
    <phoneticPr fontId="2" type="noConversion"/>
  </si>
  <si>
    <t>高師大</t>
    <phoneticPr fontId="2" type="noConversion"/>
  </si>
  <si>
    <t>第二班：預定108年寒假或學期間週末。
本次免薦送教師，於107年10月底前再請縣市(署)薦送。</t>
    <phoneticPr fontId="2" type="noConversion"/>
  </si>
  <si>
    <t>寒假或週末</t>
    <phoneticPr fontId="2" type="noConversion"/>
  </si>
  <si>
    <t>國立高雄師範大學（1）</t>
    <phoneticPr fontId="2" type="noConversion"/>
  </si>
  <si>
    <t>臺東初鹿國中</t>
    <phoneticPr fontId="2" type="noConversion"/>
  </si>
  <si>
    <t>臺東縣</t>
    <phoneticPr fontId="2" type="noConversion"/>
  </si>
  <si>
    <t>因招生名額未滿，請主管機關鼓勵教師參加進修，提報備取名單</t>
    <phoneticPr fontId="2" type="noConversion"/>
  </si>
  <si>
    <t>107.08.01-107.08.13</t>
    <phoneticPr fontId="2" type="noConversion"/>
  </si>
  <si>
    <t>暑假</t>
    <phoneticPr fontId="2" type="noConversion"/>
  </si>
  <si>
    <t>花蓮縣</t>
    <phoneticPr fontId="2" type="noConversion"/>
  </si>
  <si>
    <t>資訊科技第二專長學分班薦送名額</t>
    <phoneticPr fontId="2" type="noConversion"/>
  </si>
  <si>
    <t>主管機關提報需求
人數</t>
    <phoneticPr fontId="2" type="noConversion"/>
  </si>
  <si>
    <t>正取名額分配</t>
    <phoneticPr fontId="2" type="noConversion"/>
  </si>
  <si>
    <t>主管機關薦送最低
（至少）備取名額</t>
    <phoneticPr fontId="2" type="noConversion"/>
  </si>
  <si>
    <t>備取名額分配</t>
    <phoneticPr fontId="2" type="noConversion"/>
  </si>
  <si>
    <t>開班時間</t>
  </si>
  <si>
    <t>學校聯絡人及
電話</t>
    <phoneticPr fontId="2" type="noConversion"/>
  </si>
  <si>
    <t>政大</t>
    <phoneticPr fontId="2" type="noConversion"/>
  </si>
  <si>
    <t>1.國立臺灣師範大學（1）
2.國立政治大學（1）</t>
    <phoneticPr fontId="2" type="noConversion"/>
  </si>
  <si>
    <t>1.臺師大
2.政大</t>
    <phoneticPr fontId="2" type="noConversion"/>
  </si>
  <si>
    <t>1.35
2.35</t>
    <phoneticPr fontId="2" type="noConversion"/>
  </si>
  <si>
    <t>1.107年7月至109年8月
2.107年7月至109年8月</t>
    <phoneticPr fontId="2" type="noConversion"/>
  </si>
  <si>
    <t>1.寒暑假、周間晚上
2.暑假、
周末</t>
    <phoneticPr fontId="2" type="noConversion"/>
  </si>
  <si>
    <t>1.陳薏媜小姐
02-77346659
2.陳淑如小姐
02-29393091#62333</t>
    <phoneticPr fontId="2" type="noConversion"/>
  </si>
  <si>
    <t xml:space="preserve">台師大
http://www.sce.ntnu.edu.tw/home/
政大
http://tisec.nccu.edu.tw/
</t>
    <phoneticPr fontId="2" type="noConversion"/>
  </si>
  <si>
    <t>-</t>
    <phoneticPr fontId="2" type="noConversion"/>
  </si>
  <si>
    <t>國教署(臺北市)</t>
    <phoneticPr fontId="2" type="noConversion"/>
  </si>
  <si>
    <t>總招生人數</t>
    <phoneticPr fontId="2" type="noConversion"/>
  </si>
  <si>
    <t>該區負責開班之師培大學(班數)</t>
    <phoneticPr fontId="2" type="noConversion"/>
  </si>
  <si>
    <t>開班
地點</t>
    <phoneticPr fontId="2" type="noConversion"/>
  </si>
  <si>
    <t>招生
人數</t>
    <phoneticPr fontId="2" type="noConversion"/>
  </si>
  <si>
    <t>主管機關提報需求
人數</t>
    <phoneticPr fontId="2" type="noConversion"/>
  </si>
  <si>
    <t>主管機關薦送正取名額</t>
    <phoneticPr fontId="2" type="noConversion"/>
  </si>
  <si>
    <t>正取名額分配</t>
    <phoneticPr fontId="2" type="noConversion"/>
  </si>
  <si>
    <t>主管機關薦送最低（至少）備取名額</t>
    <phoneticPr fontId="2" type="noConversion"/>
  </si>
  <si>
    <t>學校聯絡人及
電話</t>
    <phoneticPr fontId="2" type="noConversion"/>
  </si>
  <si>
    <t>中興</t>
    <phoneticPr fontId="2" type="noConversion"/>
  </si>
  <si>
    <t>靜宜</t>
    <phoneticPr fontId="2" type="noConversion"/>
  </si>
  <si>
    <t>國立中興大學（1）</t>
    <phoneticPr fontId="2" type="noConversion"/>
  </si>
  <si>
    <t>中興大學</t>
    <phoneticPr fontId="2" type="noConversion"/>
  </si>
  <si>
    <t>臺中市</t>
    <phoneticPr fontId="2" type="noConversion"/>
  </si>
  <si>
    <t>因招生名額未滿，請主管機關鼓勵教師參加進修，提報備取名單</t>
    <phoneticPr fontId="2" type="noConversion"/>
  </si>
  <si>
    <t>107年7月9日至109年8月21日</t>
    <phoneticPr fontId="2" type="noConversion"/>
  </si>
  <si>
    <t>寒暑假
周間晚上</t>
    <phoneticPr fontId="2" type="noConversion"/>
  </si>
  <si>
    <t>程婉菁小姐
04-22840455#3401</t>
    <phoneticPr fontId="2" type="noConversion"/>
  </si>
  <si>
    <t>https://www.iciil.nchu.edu.tw/</t>
    <phoneticPr fontId="2" type="noConversion"/>
  </si>
  <si>
    <t>靜宜大學
（1）</t>
    <phoneticPr fontId="2" type="noConversion"/>
  </si>
  <si>
    <t>靜宜大學</t>
    <phoneticPr fontId="2" type="noConversion"/>
  </si>
  <si>
    <t>107年7月(預計)至109年8月</t>
    <phoneticPr fontId="2" type="noConversion"/>
  </si>
  <si>
    <t>寒暑假、週末</t>
    <phoneticPr fontId="2" type="noConversion"/>
  </si>
  <si>
    <t>周秋沛小姐
04-26328001#19106</t>
    <phoneticPr fontId="2" type="noConversion"/>
  </si>
  <si>
    <t>1.http://www.dpcd.pu.edu.tw/main.php
2.教師在職進修網</t>
    <phoneticPr fontId="2" type="noConversion"/>
  </si>
  <si>
    <t>總招生人數</t>
    <phoneticPr fontId="2" type="noConversion"/>
  </si>
  <si>
    <t>總計</t>
    <phoneticPr fontId="2" type="noConversion"/>
  </si>
  <si>
    <t>開班地點</t>
    <phoneticPr fontId="2" type="noConversion"/>
  </si>
  <si>
    <t>主管機關提報需求人數</t>
    <phoneticPr fontId="2" type="noConversion"/>
  </si>
  <si>
    <t>中原大學
（1）</t>
    <phoneticPr fontId="2" type="noConversion"/>
  </si>
  <si>
    <t>中原大學</t>
    <phoneticPr fontId="2" type="noConversion"/>
  </si>
  <si>
    <t>107年7月2日至109年8月21日</t>
    <phoneticPr fontId="2" type="noConversion"/>
  </si>
  <si>
    <t>暑假
週末</t>
    <phoneticPr fontId="2" type="noConversion"/>
  </si>
  <si>
    <t>陳慧珊小姐
03-2651326</t>
    <phoneticPr fontId="2" type="noConversion"/>
  </si>
  <si>
    <t>http://oee.cycu.edu.tw/</t>
    <phoneticPr fontId="2" type="noConversion"/>
  </si>
  <si>
    <t>靜宜大學
（1）</t>
    <phoneticPr fontId="2" type="noConversion"/>
  </si>
  <si>
    <t>苗栗縣</t>
    <phoneticPr fontId="2" type="noConversion"/>
  </si>
  <si>
    <t>新竹縣</t>
    <phoneticPr fontId="2" type="noConversion"/>
  </si>
  <si>
    <t>107年7月(預計)至109年8月</t>
    <phoneticPr fontId="2" type="noConversion"/>
  </si>
  <si>
    <t>寒暑假、週末</t>
    <phoneticPr fontId="2" type="noConversion"/>
  </si>
  <si>
    <t>周秋沛小姐
04-26328001#19106</t>
    <phoneticPr fontId="2" type="noConversion"/>
  </si>
  <si>
    <t>1.http://www.dpcd.pu.edu.tw/main.php
2.教師在職進修網</t>
    <phoneticPr fontId="2" type="noConversion"/>
  </si>
  <si>
    <t>新竹市</t>
    <phoneticPr fontId="2" type="noConversion"/>
  </si>
  <si>
    <t>國教署(新竹市)</t>
    <phoneticPr fontId="2" type="noConversion"/>
  </si>
  <si>
    <t>該區負責開班之師培大學(班數)</t>
    <phoneticPr fontId="2" type="noConversion"/>
  </si>
  <si>
    <t>開班地點</t>
    <phoneticPr fontId="2" type="noConversion"/>
  </si>
  <si>
    <t>招生
人數</t>
    <phoneticPr fontId="2" type="noConversion"/>
  </si>
  <si>
    <t>主管機關提報需求人數</t>
    <phoneticPr fontId="2" type="noConversion"/>
  </si>
  <si>
    <t>主管機關薦送正取名額</t>
    <phoneticPr fontId="2" type="noConversion"/>
  </si>
  <si>
    <t>主管機關薦送最低（至少）備取名額</t>
    <phoneticPr fontId="2" type="noConversion"/>
  </si>
  <si>
    <t>學校聯絡人及
電話</t>
    <phoneticPr fontId="2" type="noConversion"/>
  </si>
  <si>
    <t>國立彰化師範大學（1）</t>
    <phoneticPr fontId="2" type="noConversion"/>
  </si>
  <si>
    <t>彰師大</t>
    <phoneticPr fontId="2" type="noConversion"/>
  </si>
  <si>
    <t>彰化縣</t>
    <phoneticPr fontId="2" type="noConversion"/>
  </si>
  <si>
    <t>107年7月1日至109年8月31日</t>
    <phoneticPr fontId="2" type="noConversion"/>
  </si>
  <si>
    <t>暑假
週末</t>
    <phoneticPr fontId="2" type="noConversion"/>
  </si>
  <si>
    <t>林宜萱小姐
(04)723-2105#5456</t>
    <phoneticPr fontId="2" type="noConversion"/>
  </si>
  <si>
    <t>http://cee.ncue.edu.tw/front/index.php</t>
    <phoneticPr fontId="2" type="noConversion"/>
  </si>
  <si>
    <t>南投縣</t>
    <phoneticPr fontId="2" type="noConversion"/>
  </si>
  <si>
    <t>雲林縣</t>
    <phoneticPr fontId="2" type="noConversion"/>
  </si>
  <si>
    <t>國教署(彰化縣)</t>
    <phoneticPr fontId="2" type="noConversion"/>
  </si>
  <si>
    <t>國立嘉義大學（1）</t>
    <phoneticPr fontId="2" type="noConversion"/>
  </si>
  <si>
    <t>嘉義大學</t>
    <phoneticPr fontId="2" type="noConversion"/>
  </si>
  <si>
    <t>因招生名額未滿，請主管機關鼓勵教師參加進修，提報備取名單</t>
    <phoneticPr fontId="2" type="noConversion"/>
  </si>
  <si>
    <t>107年7月至109年8月</t>
    <phoneticPr fontId="2" type="noConversion"/>
  </si>
  <si>
    <t>暑假</t>
    <phoneticPr fontId="2" type="noConversion"/>
  </si>
  <si>
    <t>莊富琪小姐
05-2732402</t>
    <phoneticPr fontId="2" type="noConversion"/>
  </si>
  <si>
    <t>http://www.ncyu.edu.tw/extension/law_list.aspx</t>
    <phoneticPr fontId="2" type="noConversion"/>
  </si>
  <si>
    <t>國教署(嘉義市)</t>
    <phoneticPr fontId="2" type="noConversion"/>
  </si>
  <si>
    <t>台南應用科技大學（1）</t>
    <phoneticPr fontId="2" type="noConversion"/>
  </si>
  <si>
    <t>台南應用科大</t>
    <phoneticPr fontId="2" type="noConversion"/>
  </si>
  <si>
    <t>臺南市</t>
    <phoneticPr fontId="2" type="noConversion"/>
  </si>
  <si>
    <t>蔡羽雁小姐
06-2532106#250</t>
    <phoneticPr fontId="2" type="noConversion"/>
  </si>
  <si>
    <t>師培中心網站
http://edcourse.tut.edu.tw/bin/home.php?Lang=zh-tw</t>
    <phoneticPr fontId="2" type="noConversion"/>
  </si>
  <si>
    <t>國立高雄師範大學（1）</t>
    <phoneticPr fontId="2" type="noConversion"/>
  </si>
  <si>
    <t>高師大</t>
    <phoneticPr fontId="2" type="noConversion"/>
  </si>
  <si>
    <t>高雄市</t>
    <phoneticPr fontId="2" type="noConversion"/>
  </si>
  <si>
    <t>151
(考量需求人數過多，請依實際師資需求提報備取)</t>
    <phoneticPr fontId="2" type="noConversion"/>
  </si>
  <si>
    <t>107年7月1日至109年10月31日</t>
    <phoneticPr fontId="2" type="noConversion"/>
  </si>
  <si>
    <t>暑假、
週末</t>
    <phoneticPr fontId="2" type="noConversion"/>
  </si>
  <si>
    <t>盧在行先生
07-7172930#3662</t>
    <phoneticPr fontId="2" type="noConversion"/>
  </si>
  <si>
    <t>http://ccee.nknu.edu.tw/laravel/</t>
    <phoneticPr fontId="2" type="noConversion"/>
  </si>
  <si>
    <t>國教署(高雄市)</t>
    <phoneticPr fontId="2" type="noConversion"/>
  </si>
  <si>
    <t>屏東市</t>
    <phoneticPr fontId="2" type="noConversion"/>
  </si>
  <si>
    <t>屏東縣</t>
    <phoneticPr fontId="2" type="noConversion"/>
  </si>
  <si>
    <t>週末、暑假</t>
    <phoneticPr fontId="2" type="noConversion"/>
  </si>
  <si>
    <t>國教署(屏東縣)</t>
    <phoneticPr fontId="2" type="noConversion"/>
  </si>
  <si>
    <t>國立東華大學（1）</t>
    <phoneticPr fontId="2" type="noConversion"/>
  </si>
  <si>
    <t>東華大學</t>
    <phoneticPr fontId="2" type="noConversion"/>
  </si>
  <si>
    <t>花蓮縣</t>
    <phoneticPr fontId="2" type="noConversion"/>
  </si>
  <si>
    <t>蔡依珊小姐
03-8632648</t>
    <phoneticPr fontId="2" type="noConversion"/>
  </si>
  <si>
    <t>臺東縣</t>
    <phoneticPr fontId="2" type="noConversion"/>
  </si>
  <si>
    <t>國教署(臺東縣)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</si>
</sst>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6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b/>
      <sz val="16"/>
      <color indexed="8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1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2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4" xfId="0" applyFont="1" applyFill="1" applyBorder="1">
      <alignment vertical="center"/>
    </xf>
    <xf numFmtId="0" fontId="10" fillId="5" borderId="1" xfId="0" applyFont="1" applyFill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center" vertical="center"/>
    </xf>
    <xf numFmtId="0" fontId="3" fillId="5" borderId="0" xfId="0" applyFont="1" applyFill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>
      <alignment vertical="center"/>
    </xf>
    <xf numFmtId="0" fontId="0" fillId="5" borderId="0" xfId="0" applyFill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5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vertical="top"/>
    </xf>
    <xf numFmtId="0" fontId="7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opLeftCell="C1" zoomScale="70" zoomScaleNormal="70" workbookViewId="0">
      <selection activeCell="K1" sqref="K1"/>
    </sheetView>
  </sheetViews>
  <sheetFormatPr defaultColWidth="8.875" defaultRowHeight="16.5"/>
  <cols>
    <col min="1" max="1" width="14.875" style="1" customWidth="1"/>
    <col min="2" max="2" width="10.25" style="1" customWidth="1"/>
    <col min="3" max="3" width="7.875" style="1" customWidth="1"/>
    <col min="4" max="4" width="15.5" style="2" customWidth="1"/>
    <col min="5" max="5" width="6.375" style="1" customWidth="1"/>
    <col min="6" max="6" width="21" style="1" customWidth="1"/>
    <col min="7" max="7" width="24.375" style="1" customWidth="1"/>
    <col min="8" max="8" width="18.375" style="3" customWidth="1"/>
    <col min="9" max="9" width="10" style="4" bestFit="1" customWidth="1"/>
    <col min="10" max="10" width="21.125" style="1" customWidth="1"/>
    <col min="11" max="11" width="32.5" style="29" customWidth="1"/>
    <col min="12" max="16384" width="8.875" style="1"/>
  </cols>
  <sheetData>
    <row r="1" spans="1:11" ht="19.5">
      <c r="K1" s="5"/>
    </row>
    <row r="2" spans="1:11" ht="30" customHeight="1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s="2" customFormat="1" ht="49.15" customHeight="1">
      <c r="A3" s="6" t="s">
        <v>1</v>
      </c>
      <c r="B3" s="6" t="s">
        <v>2</v>
      </c>
      <c r="C3" s="6" t="s">
        <v>3</v>
      </c>
      <c r="D3" s="134" t="s">
        <v>4</v>
      </c>
      <c r="E3" s="135"/>
      <c r="F3" s="7" t="s">
        <v>5</v>
      </c>
      <c r="G3" s="8" t="s">
        <v>6</v>
      </c>
      <c r="H3" s="6" t="s">
        <v>7</v>
      </c>
      <c r="I3" s="9" t="s">
        <v>8</v>
      </c>
      <c r="J3" s="9" t="s">
        <v>9</v>
      </c>
      <c r="K3" s="10" t="s">
        <v>10</v>
      </c>
    </row>
    <row r="4" spans="1:11" s="2" customFormat="1" ht="30" customHeight="1">
      <c r="A4" s="11" t="s">
        <v>11</v>
      </c>
      <c r="B4" s="11" t="s">
        <v>12</v>
      </c>
      <c r="C4" s="12">
        <v>35</v>
      </c>
      <c r="D4" s="13" t="s">
        <v>13</v>
      </c>
      <c r="E4" s="13">
        <v>7</v>
      </c>
      <c r="F4" s="14">
        <v>5</v>
      </c>
      <c r="G4" s="13">
        <f t="shared" ref="G4:G10" si="0">E4-F4</f>
        <v>2</v>
      </c>
      <c r="H4" s="109" t="s">
        <v>14</v>
      </c>
      <c r="I4" s="136" t="s">
        <v>15</v>
      </c>
      <c r="J4" s="119" t="s">
        <v>16</v>
      </c>
      <c r="K4" s="137" t="s">
        <v>17</v>
      </c>
    </row>
    <row r="5" spans="1:11" s="2" customFormat="1">
      <c r="A5" s="15"/>
      <c r="B5" s="15"/>
      <c r="C5" s="16"/>
      <c r="D5" s="13" t="s">
        <v>18</v>
      </c>
      <c r="E5" s="13">
        <v>28</v>
      </c>
      <c r="F5" s="14">
        <v>18</v>
      </c>
      <c r="G5" s="13">
        <f t="shared" si="0"/>
        <v>10</v>
      </c>
      <c r="H5" s="109"/>
      <c r="I5" s="136"/>
      <c r="J5" s="119"/>
      <c r="K5" s="137"/>
    </row>
    <row r="6" spans="1:11">
      <c r="A6" s="17"/>
      <c r="B6" s="17"/>
      <c r="C6" s="17"/>
      <c r="D6" s="14" t="s">
        <v>19</v>
      </c>
      <c r="E6" s="14">
        <v>9</v>
      </c>
      <c r="F6" s="14">
        <v>6</v>
      </c>
      <c r="G6" s="13">
        <f t="shared" si="0"/>
        <v>3</v>
      </c>
      <c r="H6" s="109"/>
      <c r="I6" s="136"/>
      <c r="J6" s="119"/>
      <c r="K6" s="137"/>
    </row>
    <row r="7" spans="1:11">
      <c r="A7" s="17"/>
      <c r="B7" s="17"/>
      <c r="C7" s="17"/>
      <c r="D7" s="14" t="s">
        <v>20</v>
      </c>
      <c r="E7" s="14">
        <v>6</v>
      </c>
      <c r="F7" s="14">
        <v>4</v>
      </c>
      <c r="G7" s="13">
        <f t="shared" si="0"/>
        <v>2</v>
      </c>
      <c r="H7" s="109"/>
      <c r="I7" s="136"/>
      <c r="J7" s="119"/>
      <c r="K7" s="137"/>
    </row>
    <row r="8" spans="1:11">
      <c r="A8" s="15"/>
      <c r="B8" s="15"/>
      <c r="C8" s="18"/>
      <c r="D8" s="14" t="s">
        <v>21</v>
      </c>
      <c r="E8" s="14">
        <v>1</v>
      </c>
      <c r="F8" s="14">
        <v>1</v>
      </c>
      <c r="G8" s="13">
        <f t="shared" si="0"/>
        <v>0</v>
      </c>
      <c r="H8" s="109"/>
      <c r="I8" s="136"/>
      <c r="J8" s="119"/>
      <c r="K8" s="137"/>
    </row>
    <row r="9" spans="1:11">
      <c r="A9" s="15"/>
      <c r="B9" s="15"/>
      <c r="C9" s="18"/>
      <c r="D9" s="14" t="s">
        <v>22</v>
      </c>
      <c r="E9" s="14">
        <v>1</v>
      </c>
      <c r="F9" s="14">
        <v>1</v>
      </c>
      <c r="G9" s="13">
        <f t="shared" si="0"/>
        <v>0</v>
      </c>
      <c r="H9" s="109"/>
      <c r="I9" s="136"/>
      <c r="J9" s="119"/>
      <c r="K9" s="137"/>
    </row>
    <row r="10" spans="1:11" s="2" customFormat="1">
      <c r="A10" s="19"/>
      <c r="B10" s="19"/>
      <c r="C10" s="19"/>
      <c r="D10" s="14" t="s">
        <v>23</v>
      </c>
      <c r="E10" s="14">
        <f>SUM(E4:E9)</f>
        <v>52</v>
      </c>
      <c r="F10" s="14">
        <f>SUM(F4:F9)</f>
        <v>35</v>
      </c>
      <c r="G10" s="13">
        <f t="shared" si="0"/>
        <v>17</v>
      </c>
      <c r="H10" s="109"/>
      <c r="I10" s="136"/>
      <c r="J10" s="119"/>
      <c r="K10" s="137"/>
    </row>
    <row r="11" spans="1:11" ht="30" customHeight="1">
      <c r="A11" s="11" t="s">
        <v>24</v>
      </c>
      <c r="B11" s="11" t="s">
        <v>25</v>
      </c>
      <c r="C11" s="12">
        <v>25</v>
      </c>
      <c r="D11" s="13" t="s">
        <v>26</v>
      </c>
      <c r="E11" s="13">
        <v>19</v>
      </c>
      <c r="F11" s="13">
        <v>19</v>
      </c>
      <c r="G11" s="107" t="s">
        <v>27</v>
      </c>
      <c r="H11" s="107" t="s">
        <v>14</v>
      </c>
      <c r="I11" s="116" t="s">
        <v>15</v>
      </c>
      <c r="J11" s="110" t="s">
        <v>28</v>
      </c>
      <c r="K11" s="130" t="s">
        <v>29</v>
      </c>
    </row>
    <row r="12" spans="1:11">
      <c r="A12" s="15"/>
      <c r="B12" s="15"/>
      <c r="C12" s="16"/>
      <c r="D12" s="14" t="s">
        <v>30</v>
      </c>
      <c r="E12" s="13">
        <v>4</v>
      </c>
      <c r="F12" s="13">
        <v>4</v>
      </c>
      <c r="G12" s="113"/>
      <c r="H12" s="108"/>
      <c r="I12" s="117"/>
      <c r="J12" s="111"/>
      <c r="K12" s="131"/>
    </row>
    <row r="13" spans="1:11">
      <c r="A13" s="19"/>
      <c r="B13" s="19"/>
      <c r="C13" s="19"/>
      <c r="D13" s="14" t="s">
        <v>23</v>
      </c>
      <c r="E13" s="14">
        <f>SUM(E11:E12)</f>
        <v>23</v>
      </c>
      <c r="F13" s="14">
        <f>SUM(F11:F12)</f>
        <v>23</v>
      </c>
      <c r="G13" s="113"/>
      <c r="H13" s="115"/>
      <c r="I13" s="118"/>
      <c r="J13" s="112"/>
      <c r="K13" s="132"/>
    </row>
    <row r="14" spans="1:11" ht="30" customHeight="1">
      <c r="A14" s="11" t="s">
        <v>31</v>
      </c>
      <c r="B14" s="11" t="s">
        <v>32</v>
      </c>
      <c r="C14" s="12">
        <v>25</v>
      </c>
      <c r="D14" s="13" t="s">
        <v>32</v>
      </c>
      <c r="E14" s="13">
        <v>12</v>
      </c>
      <c r="F14" s="13">
        <v>12</v>
      </c>
      <c r="G14" s="107" t="s">
        <v>27</v>
      </c>
      <c r="H14" s="107" t="s">
        <v>33</v>
      </c>
      <c r="I14" s="116" t="s">
        <v>15</v>
      </c>
      <c r="J14" s="110" t="s">
        <v>34</v>
      </c>
      <c r="K14" s="123" t="s">
        <v>35</v>
      </c>
    </row>
    <row r="15" spans="1:11">
      <c r="A15" s="15"/>
      <c r="B15" s="15"/>
      <c r="C15" s="16"/>
      <c r="D15" s="13" t="s">
        <v>36</v>
      </c>
      <c r="E15" s="13">
        <v>1</v>
      </c>
      <c r="F15" s="13">
        <v>1</v>
      </c>
      <c r="G15" s="113"/>
      <c r="H15" s="108"/>
      <c r="I15" s="117"/>
      <c r="J15" s="111"/>
      <c r="K15" s="124"/>
    </row>
    <row r="16" spans="1:11">
      <c r="A16" s="17"/>
      <c r="B16" s="17"/>
      <c r="C16" s="17"/>
      <c r="D16" s="14" t="s">
        <v>37</v>
      </c>
      <c r="E16" s="14">
        <v>10</v>
      </c>
      <c r="F16" s="14">
        <v>10</v>
      </c>
      <c r="G16" s="113"/>
      <c r="H16" s="108"/>
      <c r="I16" s="117"/>
      <c r="J16" s="111"/>
      <c r="K16" s="124"/>
    </row>
    <row r="17" spans="1:11">
      <c r="A17" s="20"/>
      <c r="B17" s="20"/>
      <c r="C17" s="19"/>
      <c r="D17" s="14" t="s">
        <v>23</v>
      </c>
      <c r="E17" s="14">
        <f>SUM(E14:E16)</f>
        <v>23</v>
      </c>
      <c r="F17" s="14">
        <f>SUM(F14:F16)</f>
        <v>23</v>
      </c>
      <c r="G17" s="113"/>
      <c r="H17" s="113"/>
      <c r="I17" s="117"/>
      <c r="J17" s="111"/>
      <c r="K17" s="124"/>
    </row>
    <row r="18" spans="1:11" ht="31.5">
      <c r="A18" s="11" t="s">
        <v>31</v>
      </c>
      <c r="B18" s="11" t="s">
        <v>38</v>
      </c>
      <c r="C18" s="12">
        <v>25</v>
      </c>
      <c r="D18" s="14" t="s">
        <v>39</v>
      </c>
      <c r="E18" s="14">
        <v>24</v>
      </c>
      <c r="F18" s="14">
        <v>24</v>
      </c>
      <c r="G18" s="107" t="s">
        <v>27</v>
      </c>
      <c r="H18" s="107" t="s">
        <v>40</v>
      </c>
      <c r="I18" s="117"/>
      <c r="J18" s="111"/>
      <c r="K18" s="124"/>
    </row>
    <row r="19" spans="1:11">
      <c r="A19" s="19"/>
      <c r="B19" s="19"/>
      <c r="C19" s="19"/>
      <c r="D19" s="14" t="s">
        <v>23</v>
      </c>
      <c r="E19" s="14">
        <v>24</v>
      </c>
      <c r="F19" s="14">
        <v>24</v>
      </c>
      <c r="G19" s="113"/>
      <c r="H19" s="108"/>
      <c r="I19" s="118"/>
      <c r="J19" s="112"/>
      <c r="K19" s="125"/>
    </row>
    <row r="20" spans="1:11" ht="31.5">
      <c r="A20" s="11" t="s">
        <v>41</v>
      </c>
      <c r="B20" s="11" t="s">
        <v>42</v>
      </c>
      <c r="C20" s="12">
        <v>30</v>
      </c>
      <c r="D20" s="14" t="s">
        <v>43</v>
      </c>
      <c r="E20" s="14">
        <v>13</v>
      </c>
      <c r="F20" s="14">
        <v>13</v>
      </c>
      <c r="G20" s="107" t="s">
        <v>27</v>
      </c>
      <c r="H20" s="109" t="s">
        <v>14</v>
      </c>
      <c r="I20" s="109" t="s">
        <v>15</v>
      </c>
      <c r="J20" s="119" t="s">
        <v>44</v>
      </c>
      <c r="K20" s="130" t="s">
        <v>45</v>
      </c>
    </row>
    <row r="21" spans="1:11">
      <c r="A21" s="15"/>
      <c r="B21" s="15"/>
      <c r="C21" s="16"/>
      <c r="D21" s="13" t="s">
        <v>46</v>
      </c>
      <c r="E21" s="13">
        <v>1</v>
      </c>
      <c r="F21" s="13">
        <v>1</v>
      </c>
      <c r="G21" s="113"/>
      <c r="H21" s="109"/>
      <c r="I21" s="109"/>
      <c r="J21" s="119"/>
      <c r="K21" s="131"/>
    </row>
    <row r="22" spans="1:11">
      <c r="A22" s="15"/>
      <c r="B22" s="15"/>
      <c r="C22" s="18"/>
      <c r="D22" s="13" t="s">
        <v>47</v>
      </c>
      <c r="E22" s="13">
        <v>5</v>
      </c>
      <c r="F22" s="13">
        <v>5</v>
      </c>
      <c r="G22" s="113"/>
      <c r="H22" s="109"/>
      <c r="I22" s="109"/>
      <c r="J22" s="119"/>
      <c r="K22" s="131"/>
    </row>
    <row r="23" spans="1:11">
      <c r="A23" s="15"/>
      <c r="B23" s="15"/>
      <c r="C23" s="18"/>
      <c r="D23" s="14" t="s">
        <v>48</v>
      </c>
      <c r="E23" s="14">
        <v>1</v>
      </c>
      <c r="F23" s="14">
        <v>1</v>
      </c>
      <c r="G23" s="113"/>
      <c r="H23" s="109"/>
      <c r="I23" s="109"/>
      <c r="J23" s="119"/>
      <c r="K23" s="131"/>
    </row>
    <row r="24" spans="1:11">
      <c r="A24" s="19"/>
      <c r="B24" s="19"/>
      <c r="C24" s="19"/>
      <c r="D24" s="14" t="s">
        <v>23</v>
      </c>
      <c r="E24" s="14">
        <f>SUM(E20:E23)</f>
        <v>20</v>
      </c>
      <c r="F24" s="14">
        <f>SUM(F20:F23)</f>
        <v>20</v>
      </c>
      <c r="G24" s="114"/>
      <c r="H24" s="109"/>
      <c r="I24" s="109"/>
      <c r="J24" s="119"/>
      <c r="K24" s="132"/>
    </row>
    <row r="25" spans="1:11" ht="31.5">
      <c r="A25" s="11" t="s">
        <v>49</v>
      </c>
      <c r="B25" s="11" t="s">
        <v>50</v>
      </c>
      <c r="C25" s="12">
        <v>30</v>
      </c>
      <c r="D25" s="13" t="s">
        <v>51</v>
      </c>
      <c r="E25" s="13">
        <v>11</v>
      </c>
      <c r="F25" s="13">
        <v>11</v>
      </c>
      <c r="G25" s="107" t="s">
        <v>27</v>
      </c>
      <c r="H25" s="109" t="s">
        <v>52</v>
      </c>
      <c r="I25" s="109" t="s">
        <v>15</v>
      </c>
      <c r="J25" s="119" t="s">
        <v>53</v>
      </c>
      <c r="K25" s="120" t="s">
        <v>54</v>
      </c>
    </row>
    <row r="26" spans="1:11">
      <c r="A26" s="15"/>
      <c r="B26" s="15"/>
      <c r="C26" s="16"/>
      <c r="D26" s="13" t="s">
        <v>55</v>
      </c>
      <c r="E26" s="13">
        <v>2</v>
      </c>
      <c r="F26" s="13">
        <v>2</v>
      </c>
      <c r="G26" s="113"/>
      <c r="H26" s="109"/>
      <c r="I26" s="109"/>
      <c r="J26" s="119"/>
      <c r="K26" s="121"/>
    </row>
    <row r="27" spans="1:11">
      <c r="A27" s="15"/>
      <c r="B27" s="15"/>
      <c r="C27" s="18"/>
      <c r="D27" s="14" t="s">
        <v>56</v>
      </c>
      <c r="E27" s="14">
        <v>4</v>
      </c>
      <c r="F27" s="14">
        <v>4</v>
      </c>
      <c r="G27" s="113"/>
      <c r="H27" s="109"/>
      <c r="I27" s="109"/>
      <c r="J27" s="119"/>
      <c r="K27" s="121"/>
    </row>
    <row r="28" spans="1:11">
      <c r="A28" s="19"/>
      <c r="B28" s="19"/>
      <c r="C28" s="19"/>
      <c r="D28" s="14" t="s">
        <v>23</v>
      </c>
      <c r="E28" s="14">
        <f>SUM(E25:E27)</f>
        <v>17</v>
      </c>
      <c r="F28" s="14">
        <f>SUM(F25:F27)</f>
        <v>17</v>
      </c>
      <c r="G28" s="113"/>
      <c r="H28" s="109"/>
      <c r="I28" s="109"/>
      <c r="J28" s="119"/>
      <c r="K28" s="122"/>
    </row>
    <row r="29" spans="1:11" ht="36.6" customHeight="1">
      <c r="A29" s="11" t="s">
        <v>57</v>
      </c>
      <c r="B29" s="11" t="s">
        <v>58</v>
      </c>
      <c r="C29" s="12">
        <v>80</v>
      </c>
      <c r="D29" s="13" t="s">
        <v>59</v>
      </c>
      <c r="E29" s="13">
        <v>87</v>
      </c>
      <c r="F29" s="14">
        <v>79</v>
      </c>
      <c r="G29" s="13">
        <f>E29-F29</f>
        <v>8</v>
      </c>
      <c r="H29" s="107" t="s">
        <v>60</v>
      </c>
      <c r="I29" s="109" t="s">
        <v>15</v>
      </c>
      <c r="J29" s="110" t="s">
        <v>61</v>
      </c>
      <c r="K29" s="123" t="s">
        <v>62</v>
      </c>
    </row>
    <row r="30" spans="1:11" ht="21.6" customHeight="1">
      <c r="A30" s="15"/>
      <c r="B30" s="15"/>
      <c r="C30" s="16"/>
      <c r="D30" s="14" t="s">
        <v>63</v>
      </c>
      <c r="E30" s="13">
        <v>1</v>
      </c>
      <c r="F30" s="14">
        <v>1</v>
      </c>
      <c r="G30" s="13">
        <f>E30-F30</f>
        <v>0</v>
      </c>
      <c r="H30" s="108"/>
      <c r="I30" s="109"/>
      <c r="J30" s="111"/>
      <c r="K30" s="124"/>
    </row>
    <row r="31" spans="1:11">
      <c r="A31" s="21"/>
      <c r="B31" s="21"/>
      <c r="C31" s="21"/>
      <c r="D31" s="22" t="s">
        <v>23</v>
      </c>
      <c r="E31" s="22">
        <f>SUM(E29:E30)</f>
        <v>88</v>
      </c>
      <c r="F31" s="22">
        <f>SUM(F29:F30)</f>
        <v>80</v>
      </c>
      <c r="G31" s="23">
        <f>E31-F31</f>
        <v>8</v>
      </c>
      <c r="H31" s="108"/>
      <c r="I31" s="107"/>
      <c r="J31" s="111"/>
      <c r="K31" s="124"/>
    </row>
    <row r="32" spans="1:11" ht="32.450000000000003" customHeight="1">
      <c r="A32" s="11" t="s">
        <v>64</v>
      </c>
      <c r="B32" s="11" t="s">
        <v>65</v>
      </c>
      <c r="C32" s="12">
        <v>40</v>
      </c>
      <c r="D32" s="14" t="s">
        <v>65</v>
      </c>
      <c r="E32" s="14">
        <v>25</v>
      </c>
      <c r="F32" s="14">
        <v>25</v>
      </c>
      <c r="G32" s="107" t="s">
        <v>27</v>
      </c>
      <c r="H32" s="126" t="s">
        <v>66</v>
      </c>
      <c r="I32" s="128" t="s">
        <v>67</v>
      </c>
      <c r="J32" s="111"/>
      <c r="K32" s="124"/>
    </row>
    <row r="33" spans="1:11">
      <c r="A33" s="24"/>
      <c r="B33" s="24"/>
      <c r="C33" s="25"/>
      <c r="D33" s="14" t="s">
        <v>23</v>
      </c>
      <c r="E33" s="14">
        <v>25</v>
      </c>
      <c r="F33" s="14">
        <v>25</v>
      </c>
      <c r="G33" s="113"/>
      <c r="H33" s="127"/>
      <c r="I33" s="129"/>
      <c r="J33" s="112"/>
      <c r="K33" s="125"/>
    </row>
    <row r="34" spans="1:11" ht="31.5">
      <c r="A34" s="11" t="s">
        <v>68</v>
      </c>
      <c r="B34" s="11" t="s">
        <v>69</v>
      </c>
      <c r="C34" s="12">
        <v>25</v>
      </c>
      <c r="D34" s="13" t="s">
        <v>70</v>
      </c>
      <c r="E34" s="13">
        <v>12</v>
      </c>
      <c r="F34" s="14">
        <v>12</v>
      </c>
      <c r="G34" s="107" t="s">
        <v>27</v>
      </c>
      <c r="H34" s="107" t="s">
        <v>14</v>
      </c>
      <c r="I34" s="116" t="s">
        <v>71</v>
      </c>
      <c r="J34" s="110" t="s">
        <v>72</v>
      </c>
      <c r="K34" s="26" t="s">
        <v>73</v>
      </c>
    </row>
    <row r="35" spans="1:11">
      <c r="A35" s="15"/>
      <c r="B35" s="15"/>
      <c r="C35" s="16"/>
      <c r="D35" s="14" t="s">
        <v>74</v>
      </c>
      <c r="E35" s="13">
        <v>1</v>
      </c>
      <c r="F35" s="14">
        <v>1</v>
      </c>
      <c r="G35" s="113"/>
      <c r="H35" s="108"/>
      <c r="I35" s="117"/>
      <c r="J35" s="111"/>
      <c r="K35" s="27" t="s">
        <v>75</v>
      </c>
    </row>
    <row r="36" spans="1:11">
      <c r="A36" s="19"/>
      <c r="B36" s="19"/>
      <c r="C36" s="19"/>
      <c r="D36" s="14" t="s">
        <v>23</v>
      </c>
      <c r="E36" s="14">
        <f>SUM(E34:E35)</f>
        <v>13</v>
      </c>
      <c r="F36" s="14">
        <f>SUM(F34:F35)</f>
        <v>13</v>
      </c>
      <c r="G36" s="114"/>
      <c r="H36" s="115"/>
      <c r="I36" s="118"/>
      <c r="J36" s="112"/>
      <c r="K36" s="28"/>
    </row>
  </sheetData>
  <mergeCells count="39">
    <mergeCell ref="I14:I19"/>
    <mergeCell ref="J14:J19"/>
    <mergeCell ref="A2:K2"/>
    <mergeCell ref="D3:E3"/>
    <mergeCell ref="H4:H10"/>
    <mergeCell ref="I4:I10"/>
    <mergeCell ref="J4:J10"/>
    <mergeCell ref="K4:K10"/>
    <mergeCell ref="K14:K19"/>
    <mergeCell ref="G11:G13"/>
    <mergeCell ref="H11:H13"/>
    <mergeCell ref="I11:I13"/>
    <mergeCell ref="J11:J13"/>
    <mergeCell ref="K11:K13"/>
    <mergeCell ref="G18:G19"/>
    <mergeCell ref="H18:H19"/>
    <mergeCell ref="G14:G17"/>
    <mergeCell ref="H14:H17"/>
    <mergeCell ref="K29:K33"/>
    <mergeCell ref="G32:G33"/>
    <mergeCell ref="H32:H33"/>
    <mergeCell ref="I32:I33"/>
    <mergeCell ref="K20:K24"/>
    <mergeCell ref="G25:G28"/>
    <mergeCell ref="H25:H28"/>
    <mergeCell ref="I25:I28"/>
    <mergeCell ref="J25:J28"/>
    <mergeCell ref="K25:K28"/>
    <mergeCell ref="J20:J24"/>
    <mergeCell ref="G20:G24"/>
    <mergeCell ref="H20:H24"/>
    <mergeCell ref="I20:I24"/>
    <mergeCell ref="H29:H31"/>
    <mergeCell ref="I29:I31"/>
    <mergeCell ref="J29:J33"/>
    <mergeCell ref="G34:G36"/>
    <mergeCell ref="H34:H36"/>
    <mergeCell ref="I34:I36"/>
    <mergeCell ref="J34:J3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4"/>
  <sheetViews>
    <sheetView topLeftCell="D1" zoomScale="70" zoomScaleNormal="70" workbookViewId="0">
      <selection activeCell="K1" sqref="K1"/>
    </sheetView>
  </sheetViews>
  <sheetFormatPr defaultRowHeight="16.5"/>
  <cols>
    <col min="1" max="1" width="18.375" style="30" customWidth="1"/>
    <col min="2" max="2" width="10.375" customWidth="1"/>
    <col min="3" max="3" width="8.75" customWidth="1"/>
    <col min="4" max="4" width="18" customWidth="1"/>
    <col min="5" max="5" width="12.5" customWidth="1"/>
    <col min="6" max="6" width="22.625" customWidth="1"/>
    <col min="7" max="7" width="25.375" customWidth="1"/>
    <col min="8" max="8" width="29.25" style="31" customWidth="1"/>
    <col min="9" max="9" width="12.5" style="32" customWidth="1"/>
    <col min="10" max="10" width="19.25" style="33" customWidth="1"/>
    <col min="11" max="11" width="28.375" style="83" customWidth="1"/>
  </cols>
  <sheetData>
    <row r="1" spans="1:11" ht="19.5">
      <c r="K1" s="5"/>
    </row>
    <row r="2" spans="1:11" ht="30" customHeight="1">
      <c r="A2" s="133" t="s">
        <v>76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s="2" customFormat="1" ht="51" customHeight="1">
      <c r="A3" s="34" t="s">
        <v>77</v>
      </c>
      <c r="B3" s="34" t="s">
        <v>2</v>
      </c>
      <c r="C3" s="34" t="s">
        <v>3</v>
      </c>
      <c r="D3" s="171" t="s">
        <v>78</v>
      </c>
      <c r="E3" s="172"/>
      <c r="F3" s="35" t="s">
        <v>5</v>
      </c>
      <c r="G3" s="36" t="s">
        <v>79</v>
      </c>
      <c r="H3" s="37" t="s">
        <v>80</v>
      </c>
      <c r="I3" s="38" t="s">
        <v>8</v>
      </c>
      <c r="J3" s="38" t="s">
        <v>81</v>
      </c>
      <c r="K3" s="37" t="s">
        <v>10</v>
      </c>
    </row>
    <row r="4" spans="1:11" s="2" customFormat="1" ht="37.9" customHeight="1">
      <c r="A4" s="39" t="s">
        <v>11</v>
      </c>
      <c r="B4" s="40" t="s">
        <v>12</v>
      </c>
      <c r="C4" s="41">
        <v>30</v>
      </c>
      <c r="D4" s="42" t="s">
        <v>13</v>
      </c>
      <c r="E4" s="42">
        <v>4</v>
      </c>
      <c r="F4" s="43">
        <v>3</v>
      </c>
      <c r="G4" s="44">
        <f>E4-F4</f>
        <v>1</v>
      </c>
      <c r="H4" s="150" t="s">
        <v>82</v>
      </c>
      <c r="I4" s="151" t="s">
        <v>15</v>
      </c>
      <c r="J4" s="147" t="s">
        <v>16</v>
      </c>
      <c r="K4" s="120" t="s">
        <v>17</v>
      </c>
    </row>
    <row r="5" spans="1:11" s="2" customFormat="1">
      <c r="A5" s="45"/>
      <c r="B5" s="40"/>
      <c r="C5" s="46"/>
      <c r="D5" s="42" t="s">
        <v>18</v>
      </c>
      <c r="E5" s="42">
        <v>8</v>
      </c>
      <c r="F5" s="43">
        <v>6</v>
      </c>
      <c r="G5" s="44">
        <f t="shared" ref="G5:G17" si="0">E5-F5</f>
        <v>2</v>
      </c>
      <c r="H5" s="150"/>
      <c r="I5" s="151"/>
      <c r="J5" s="148"/>
      <c r="K5" s="121"/>
    </row>
    <row r="6" spans="1:11">
      <c r="A6" s="47"/>
      <c r="B6" s="17"/>
      <c r="C6" s="17"/>
      <c r="D6" s="48" t="s">
        <v>19</v>
      </c>
      <c r="E6" s="48">
        <v>3</v>
      </c>
      <c r="F6" s="43">
        <v>2</v>
      </c>
      <c r="G6" s="44">
        <f t="shared" si="0"/>
        <v>1</v>
      </c>
      <c r="H6" s="150"/>
      <c r="I6" s="151"/>
      <c r="J6" s="148"/>
      <c r="K6" s="121"/>
    </row>
    <row r="7" spans="1:11">
      <c r="A7" s="47"/>
      <c r="B7" s="17"/>
      <c r="C7" s="17"/>
      <c r="D7" s="48" t="s">
        <v>20</v>
      </c>
      <c r="E7" s="48">
        <v>10</v>
      </c>
      <c r="F7" s="43">
        <v>7</v>
      </c>
      <c r="G7" s="44">
        <f t="shared" si="0"/>
        <v>3</v>
      </c>
      <c r="H7" s="150"/>
      <c r="I7" s="151"/>
      <c r="J7" s="148"/>
      <c r="K7" s="121"/>
    </row>
    <row r="8" spans="1:11">
      <c r="A8" s="40"/>
      <c r="B8" s="40"/>
      <c r="C8" s="49"/>
      <c r="D8" s="48" t="s">
        <v>26</v>
      </c>
      <c r="E8" s="48">
        <v>16</v>
      </c>
      <c r="F8" s="43">
        <v>11</v>
      </c>
      <c r="G8" s="44">
        <f t="shared" si="0"/>
        <v>5</v>
      </c>
      <c r="H8" s="150"/>
      <c r="I8" s="151"/>
      <c r="J8" s="148"/>
      <c r="K8" s="121"/>
    </row>
    <row r="9" spans="1:11">
      <c r="A9" s="40"/>
      <c r="B9" s="40"/>
      <c r="C9" s="49"/>
      <c r="D9" s="48" t="s">
        <v>30</v>
      </c>
      <c r="E9" s="48">
        <v>2</v>
      </c>
      <c r="F9" s="43">
        <v>1</v>
      </c>
      <c r="G9" s="44">
        <f t="shared" si="0"/>
        <v>1</v>
      </c>
      <c r="H9" s="150"/>
      <c r="I9" s="151"/>
      <c r="J9" s="148"/>
      <c r="K9" s="121"/>
    </row>
    <row r="10" spans="1:11" s="54" customFormat="1">
      <c r="A10" s="50"/>
      <c r="B10" s="51"/>
      <c r="C10" s="51"/>
      <c r="D10" s="52" t="s">
        <v>23</v>
      </c>
      <c r="E10" s="52">
        <f>SUM(E4:E9)</f>
        <v>43</v>
      </c>
      <c r="F10" s="53">
        <f>SUM(F4:F9)</f>
        <v>30</v>
      </c>
      <c r="G10" s="53">
        <f t="shared" si="0"/>
        <v>13</v>
      </c>
      <c r="H10" s="150"/>
      <c r="I10" s="151"/>
      <c r="J10" s="148"/>
      <c r="K10" s="121"/>
    </row>
    <row r="11" spans="1:11" s="2" customFormat="1" ht="30" customHeight="1">
      <c r="A11" s="39" t="s">
        <v>11</v>
      </c>
      <c r="B11" s="173" t="s">
        <v>83</v>
      </c>
      <c r="C11" s="41">
        <v>30</v>
      </c>
      <c r="D11" s="42" t="s">
        <v>32</v>
      </c>
      <c r="E11" s="42">
        <v>18</v>
      </c>
      <c r="F11" s="43">
        <v>18</v>
      </c>
      <c r="G11" s="162" t="s">
        <v>27</v>
      </c>
      <c r="H11" s="150" t="s">
        <v>82</v>
      </c>
      <c r="I11" s="151" t="s">
        <v>15</v>
      </c>
      <c r="J11" s="148"/>
      <c r="K11" s="121"/>
    </row>
    <row r="12" spans="1:11" s="2" customFormat="1">
      <c r="A12" s="40"/>
      <c r="B12" s="174"/>
      <c r="C12" s="46"/>
      <c r="D12" s="48" t="s">
        <v>84</v>
      </c>
      <c r="E12" s="42">
        <v>2</v>
      </c>
      <c r="F12" s="43">
        <v>2</v>
      </c>
      <c r="G12" s="163"/>
      <c r="H12" s="150"/>
      <c r="I12" s="151"/>
      <c r="J12" s="148"/>
      <c r="K12" s="121"/>
    </row>
    <row r="13" spans="1:11" s="54" customFormat="1" ht="32.450000000000003" customHeight="1">
      <c r="A13" s="50"/>
      <c r="B13" s="175"/>
      <c r="C13" s="51"/>
      <c r="D13" s="52" t="s">
        <v>23</v>
      </c>
      <c r="E13" s="52">
        <f>SUM(E11:E12)</f>
        <v>20</v>
      </c>
      <c r="F13" s="52">
        <v>20</v>
      </c>
      <c r="G13" s="164"/>
      <c r="H13" s="150"/>
      <c r="I13" s="151"/>
      <c r="J13" s="149"/>
      <c r="K13" s="122"/>
    </row>
    <row r="14" spans="1:11" ht="33">
      <c r="A14" s="55" t="s">
        <v>85</v>
      </c>
      <c r="B14" s="55" t="s">
        <v>86</v>
      </c>
      <c r="C14" s="56">
        <v>35</v>
      </c>
      <c r="D14" s="42" t="s">
        <v>39</v>
      </c>
      <c r="E14" s="42">
        <v>31</v>
      </c>
      <c r="F14" s="57">
        <v>24</v>
      </c>
      <c r="G14" s="44">
        <f t="shared" si="0"/>
        <v>7</v>
      </c>
      <c r="H14" s="150" t="s">
        <v>87</v>
      </c>
      <c r="I14" s="150" t="s">
        <v>15</v>
      </c>
      <c r="J14" s="150" t="s">
        <v>88</v>
      </c>
      <c r="K14" s="150" t="s">
        <v>89</v>
      </c>
    </row>
    <row r="15" spans="1:11">
      <c r="A15" s="58"/>
      <c r="B15" s="58"/>
      <c r="C15" s="47"/>
      <c r="D15" s="48" t="s">
        <v>43</v>
      </c>
      <c r="E15" s="48">
        <v>11</v>
      </c>
      <c r="F15" s="59">
        <v>9</v>
      </c>
      <c r="G15" s="44">
        <f t="shared" si="0"/>
        <v>2</v>
      </c>
      <c r="H15" s="150"/>
      <c r="I15" s="150"/>
      <c r="J15" s="150"/>
      <c r="K15" s="150"/>
    </row>
    <row r="16" spans="1:11">
      <c r="A16" s="58"/>
      <c r="B16" s="58"/>
      <c r="C16" s="47"/>
      <c r="D16" s="48" t="s">
        <v>46</v>
      </c>
      <c r="E16" s="48">
        <v>2</v>
      </c>
      <c r="F16" s="59">
        <v>2</v>
      </c>
      <c r="G16" s="44">
        <f t="shared" si="0"/>
        <v>0</v>
      </c>
      <c r="H16" s="150"/>
      <c r="I16" s="151"/>
      <c r="J16" s="150"/>
      <c r="K16" s="150"/>
    </row>
    <row r="17" spans="1:11" s="62" customFormat="1">
      <c r="A17" s="60"/>
      <c r="B17" s="60"/>
      <c r="C17" s="61"/>
      <c r="D17" s="52" t="s">
        <v>23</v>
      </c>
      <c r="E17" s="52">
        <f>SUM(E14:E16)</f>
        <v>44</v>
      </c>
      <c r="F17" s="52">
        <f>SUM(F14:F16)</f>
        <v>35</v>
      </c>
      <c r="G17" s="52">
        <f t="shared" si="0"/>
        <v>9</v>
      </c>
      <c r="H17" s="150"/>
      <c r="I17" s="151"/>
      <c r="J17" s="150"/>
      <c r="K17" s="150"/>
    </row>
    <row r="18" spans="1:11" ht="30" customHeight="1">
      <c r="A18" s="39" t="s">
        <v>64</v>
      </c>
      <c r="B18" s="63" t="s">
        <v>90</v>
      </c>
      <c r="C18" s="64">
        <v>30</v>
      </c>
      <c r="D18" s="65" t="s">
        <v>51</v>
      </c>
      <c r="E18" s="65">
        <v>20</v>
      </c>
      <c r="F18" s="155" t="s">
        <v>91</v>
      </c>
      <c r="G18" s="139"/>
      <c r="H18" s="140"/>
      <c r="I18" s="156" t="s">
        <v>92</v>
      </c>
      <c r="J18" s="147" t="s">
        <v>93</v>
      </c>
      <c r="K18" s="159" t="s">
        <v>94</v>
      </c>
    </row>
    <row r="19" spans="1:11">
      <c r="A19" s="40"/>
      <c r="B19" s="66"/>
      <c r="C19" s="67"/>
      <c r="D19" s="65" t="s">
        <v>95</v>
      </c>
      <c r="E19" s="65">
        <v>8</v>
      </c>
      <c r="F19" s="141"/>
      <c r="G19" s="142"/>
      <c r="H19" s="143"/>
      <c r="I19" s="157"/>
      <c r="J19" s="148"/>
      <c r="K19" s="160"/>
    </row>
    <row r="20" spans="1:11">
      <c r="A20" s="40"/>
      <c r="B20" s="66"/>
      <c r="C20" s="67"/>
      <c r="D20" s="65" t="s">
        <v>96</v>
      </c>
      <c r="E20" s="65">
        <v>4</v>
      </c>
      <c r="F20" s="141"/>
      <c r="G20" s="142"/>
      <c r="H20" s="143"/>
      <c r="I20" s="157"/>
      <c r="J20" s="148"/>
      <c r="K20" s="160"/>
    </row>
    <row r="21" spans="1:11">
      <c r="A21" s="40"/>
      <c r="B21" s="66"/>
      <c r="C21" s="67"/>
      <c r="D21" s="65" t="s">
        <v>97</v>
      </c>
      <c r="E21" s="65">
        <v>2</v>
      </c>
      <c r="F21" s="141"/>
      <c r="G21" s="142"/>
      <c r="H21" s="143"/>
      <c r="I21" s="157"/>
      <c r="J21" s="148"/>
      <c r="K21" s="160"/>
    </row>
    <row r="22" spans="1:11">
      <c r="A22" s="40"/>
      <c r="B22" s="66"/>
      <c r="C22" s="67"/>
      <c r="D22" s="68" t="s">
        <v>98</v>
      </c>
      <c r="E22" s="65">
        <v>1</v>
      </c>
      <c r="F22" s="141"/>
      <c r="G22" s="142"/>
      <c r="H22" s="143"/>
      <c r="I22" s="157"/>
      <c r="J22" s="148"/>
      <c r="K22" s="160"/>
    </row>
    <row r="23" spans="1:11" s="62" customFormat="1">
      <c r="A23" s="69"/>
      <c r="B23" s="70"/>
      <c r="C23" s="71"/>
      <c r="D23" s="52" t="s">
        <v>99</v>
      </c>
      <c r="E23" s="52">
        <f>SUM(E18:E22)</f>
        <v>35</v>
      </c>
      <c r="F23" s="144"/>
      <c r="G23" s="145"/>
      <c r="H23" s="146"/>
      <c r="I23" s="158"/>
      <c r="J23" s="148"/>
      <c r="K23" s="160"/>
    </row>
    <row r="24" spans="1:11" ht="57" customHeight="1">
      <c r="A24" s="39" t="s">
        <v>100</v>
      </c>
      <c r="B24" s="152" t="s">
        <v>101</v>
      </c>
      <c r="C24" s="64">
        <v>30</v>
      </c>
      <c r="D24" s="42" t="s">
        <v>102</v>
      </c>
      <c r="E24" s="42">
        <v>81</v>
      </c>
      <c r="F24" s="72">
        <v>24</v>
      </c>
      <c r="G24" s="73">
        <v>17</v>
      </c>
      <c r="H24" s="130" t="s">
        <v>103</v>
      </c>
      <c r="I24" s="147" t="s">
        <v>104</v>
      </c>
      <c r="J24" s="148"/>
      <c r="K24" s="160"/>
    </row>
    <row r="25" spans="1:11">
      <c r="A25" s="40"/>
      <c r="B25" s="153"/>
      <c r="C25" s="67"/>
      <c r="D25" s="42" t="s">
        <v>105</v>
      </c>
      <c r="E25" s="42">
        <v>17</v>
      </c>
      <c r="F25" s="72">
        <v>5</v>
      </c>
      <c r="G25" s="73">
        <v>4</v>
      </c>
      <c r="H25" s="131"/>
      <c r="I25" s="148"/>
      <c r="J25" s="148"/>
      <c r="K25" s="160"/>
    </row>
    <row r="26" spans="1:11">
      <c r="A26" s="40"/>
      <c r="B26" s="153"/>
      <c r="C26" s="67"/>
      <c r="D26" s="48" t="s">
        <v>106</v>
      </c>
      <c r="E26" s="42">
        <v>1</v>
      </c>
      <c r="F26" s="72">
        <v>1</v>
      </c>
      <c r="G26" s="73">
        <f>(E26-F26)/2</f>
        <v>0</v>
      </c>
      <c r="H26" s="131"/>
      <c r="I26" s="148"/>
      <c r="J26" s="148"/>
      <c r="K26" s="160"/>
    </row>
    <row r="27" spans="1:11" s="62" customFormat="1">
      <c r="A27" s="74"/>
      <c r="B27" s="75"/>
      <c r="C27" s="75"/>
      <c r="D27" s="76" t="s">
        <v>107</v>
      </c>
      <c r="E27" s="76">
        <f>SUM(E24:E26)</f>
        <v>99</v>
      </c>
      <c r="F27" s="77">
        <v>30</v>
      </c>
      <c r="G27" s="78">
        <v>21</v>
      </c>
      <c r="H27" s="154"/>
      <c r="I27" s="149"/>
      <c r="J27" s="148"/>
      <c r="K27" s="160"/>
    </row>
    <row r="28" spans="1:11" ht="52.9" customHeight="1">
      <c r="A28" s="39" t="s">
        <v>108</v>
      </c>
      <c r="B28" s="63" t="s">
        <v>109</v>
      </c>
      <c r="C28" s="64">
        <v>30</v>
      </c>
      <c r="D28" s="42" t="s">
        <v>102</v>
      </c>
      <c r="E28" s="42">
        <v>81</v>
      </c>
      <c r="F28" s="138" t="s">
        <v>110</v>
      </c>
      <c r="G28" s="139"/>
      <c r="H28" s="140"/>
      <c r="I28" s="147" t="s">
        <v>111</v>
      </c>
      <c r="J28" s="148"/>
      <c r="K28" s="160"/>
    </row>
    <row r="29" spans="1:11" ht="21" customHeight="1">
      <c r="A29" s="40"/>
      <c r="B29" s="66"/>
      <c r="C29" s="67"/>
      <c r="D29" s="42" t="s">
        <v>105</v>
      </c>
      <c r="E29" s="42">
        <v>17</v>
      </c>
      <c r="F29" s="141"/>
      <c r="G29" s="142"/>
      <c r="H29" s="143"/>
      <c r="I29" s="148"/>
      <c r="J29" s="148"/>
      <c r="K29" s="160"/>
    </row>
    <row r="30" spans="1:11">
      <c r="A30" s="40"/>
      <c r="B30" s="66"/>
      <c r="C30" s="67"/>
      <c r="D30" s="48" t="s">
        <v>106</v>
      </c>
      <c r="E30" s="42">
        <v>1</v>
      </c>
      <c r="F30" s="141"/>
      <c r="G30" s="142"/>
      <c r="H30" s="143"/>
      <c r="I30" s="148"/>
      <c r="J30" s="148"/>
      <c r="K30" s="160"/>
    </row>
    <row r="31" spans="1:11" s="62" customFormat="1">
      <c r="A31" s="74"/>
      <c r="B31" s="75"/>
      <c r="C31" s="75"/>
      <c r="D31" s="76" t="s">
        <v>107</v>
      </c>
      <c r="E31" s="76">
        <f>SUM(E28:E30)</f>
        <v>99</v>
      </c>
      <c r="F31" s="144"/>
      <c r="G31" s="145"/>
      <c r="H31" s="146"/>
      <c r="I31" s="149"/>
      <c r="J31" s="148"/>
      <c r="K31" s="160"/>
    </row>
    <row r="32" spans="1:11" ht="33">
      <c r="A32" s="39" t="s">
        <v>112</v>
      </c>
      <c r="B32" s="63" t="s">
        <v>113</v>
      </c>
      <c r="C32" s="64">
        <v>30</v>
      </c>
      <c r="D32" s="79" t="s">
        <v>114</v>
      </c>
      <c r="E32" s="79">
        <v>15</v>
      </c>
      <c r="F32" s="59">
        <v>15</v>
      </c>
      <c r="G32" s="162" t="s">
        <v>115</v>
      </c>
      <c r="H32" s="165" t="s">
        <v>116</v>
      </c>
      <c r="I32" s="168" t="s">
        <v>117</v>
      </c>
      <c r="J32" s="148"/>
      <c r="K32" s="160"/>
    </row>
    <row r="33" spans="1:11">
      <c r="A33" s="40"/>
      <c r="B33" s="66"/>
      <c r="C33" s="67"/>
      <c r="D33" s="65" t="s">
        <v>118</v>
      </c>
      <c r="E33" s="65">
        <v>6</v>
      </c>
      <c r="F33" s="80">
        <v>6</v>
      </c>
      <c r="G33" s="163"/>
      <c r="H33" s="166"/>
      <c r="I33" s="169"/>
      <c r="J33" s="148"/>
      <c r="K33" s="160"/>
    </row>
    <row r="34" spans="1:11" s="62" customFormat="1">
      <c r="A34" s="81"/>
      <c r="B34" s="81"/>
      <c r="C34" s="82"/>
      <c r="D34" s="52" t="s">
        <v>107</v>
      </c>
      <c r="E34" s="52">
        <f>SUM(E32:E33)</f>
        <v>21</v>
      </c>
      <c r="F34" s="52">
        <v>21</v>
      </c>
      <c r="G34" s="164"/>
      <c r="H34" s="167"/>
      <c r="I34" s="170"/>
      <c r="J34" s="149"/>
      <c r="K34" s="161"/>
    </row>
  </sheetData>
  <mergeCells count="26">
    <mergeCell ref="A2:K2"/>
    <mergeCell ref="D3:E3"/>
    <mergeCell ref="H4:H10"/>
    <mergeCell ref="I4:I10"/>
    <mergeCell ref="J4:J13"/>
    <mergeCell ref="K4:K13"/>
    <mergeCell ref="B11:B13"/>
    <mergeCell ref="G11:G13"/>
    <mergeCell ref="H11:H13"/>
    <mergeCell ref="I11:I13"/>
    <mergeCell ref="J14:J17"/>
    <mergeCell ref="K14:K17"/>
    <mergeCell ref="F18:H23"/>
    <mergeCell ref="I18:I23"/>
    <mergeCell ref="J18:J34"/>
    <mergeCell ref="K18:K34"/>
    <mergeCell ref="G32:G34"/>
    <mergeCell ref="H32:H34"/>
    <mergeCell ref="I32:I34"/>
    <mergeCell ref="H14:H17"/>
    <mergeCell ref="F28:H31"/>
    <mergeCell ref="I28:I31"/>
    <mergeCell ref="I14:I17"/>
    <mergeCell ref="B24:B26"/>
    <mergeCell ref="H24:H27"/>
    <mergeCell ref="I24:I27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1"/>
  <sheetViews>
    <sheetView tabSelected="1" topLeftCell="C1" zoomScale="70" zoomScaleNormal="70" workbookViewId="0">
      <selection activeCell="O1" sqref="O1"/>
    </sheetView>
  </sheetViews>
  <sheetFormatPr defaultColWidth="8.875" defaultRowHeight="15.75"/>
  <cols>
    <col min="1" max="1" width="12.875" style="33" customWidth="1"/>
    <col min="2" max="2" width="6" style="33" customWidth="1"/>
    <col min="3" max="3" width="6.375" style="33" customWidth="1"/>
    <col min="4" max="4" width="16.875" style="33" customWidth="1"/>
    <col min="5" max="5" width="5.625" style="33" customWidth="1"/>
    <col min="6" max="6" width="14.625" style="33" bestFit="1" customWidth="1"/>
    <col min="7" max="7" width="7.875" style="33" bestFit="1" customWidth="1"/>
    <col min="8" max="8" width="7.25" style="33" customWidth="1"/>
    <col min="9" max="9" width="19" style="33" customWidth="1"/>
    <col min="10" max="10" width="7.875" style="84" bestFit="1" customWidth="1"/>
    <col min="11" max="11" width="7.75" style="84" customWidth="1"/>
    <col min="12" max="12" width="13.75" style="31" customWidth="1"/>
    <col min="13" max="13" width="10.875" style="31" customWidth="1"/>
    <col min="14" max="14" width="17.875" style="33" customWidth="1"/>
    <col min="15" max="15" width="21.375" style="83" customWidth="1"/>
    <col min="16" max="16384" width="8.875" style="33"/>
  </cols>
  <sheetData>
    <row r="1" spans="1:15" ht="19.5">
      <c r="O1" s="5"/>
    </row>
    <row r="2" spans="1:15" ht="30" customHeight="1">
      <c r="A2" s="133" t="s">
        <v>119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 s="85" customFormat="1" ht="19.149999999999999" customHeight="1">
      <c r="A3" s="211" t="s">
        <v>1</v>
      </c>
      <c r="B3" s="211" t="s">
        <v>2</v>
      </c>
      <c r="C3" s="211" t="s">
        <v>3</v>
      </c>
      <c r="D3" s="227" t="s">
        <v>120</v>
      </c>
      <c r="E3" s="228"/>
      <c r="F3" s="229" t="s">
        <v>5</v>
      </c>
      <c r="G3" s="230" t="s">
        <v>121</v>
      </c>
      <c r="H3" s="231"/>
      <c r="I3" s="232" t="s">
        <v>122</v>
      </c>
      <c r="J3" s="200" t="s">
        <v>123</v>
      </c>
      <c r="K3" s="202"/>
      <c r="L3" s="211" t="s">
        <v>124</v>
      </c>
      <c r="M3" s="211" t="s">
        <v>8</v>
      </c>
      <c r="N3" s="211" t="s">
        <v>125</v>
      </c>
      <c r="O3" s="211" t="s">
        <v>10</v>
      </c>
    </row>
    <row r="4" spans="1:15" s="85" customFormat="1" ht="27.6" customHeight="1">
      <c r="A4" s="210"/>
      <c r="B4" s="210"/>
      <c r="C4" s="210"/>
      <c r="D4" s="214"/>
      <c r="E4" s="215"/>
      <c r="F4" s="217"/>
      <c r="G4" s="7" t="s">
        <v>12</v>
      </c>
      <c r="H4" s="7" t="s">
        <v>126</v>
      </c>
      <c r="I4" s="233"/>
      <c r="J4" s="8" t="s">
        <v>12</v>
      </c>
      <c r="K4" s="8" t="s">
        <v>126</v>
      </c>
      <c r="L4" s="210"/>
      <c r="M4" s="210"/>
      <c r="N4" s="210"/>
      <c r="O4" s="210"/>
    </row>
    <row r="5" spans="1:15" ht="30" customHeight="1">
      <c r="A5" s="110" t="s">
        <v>127</v>
      </c>
      <c r="B5" s="110" t="s">
        <v>128</v>
      </c>
      <c r="C5" s="110" t="s">
        <v>129</v>
      </c>
      <c r="D5" s="86" t="s">
        <v>13</v>
      </c>
      <c r="E5" s="86">
        <v>61</v>
      </c>
      <c r="F5" s="87">
        <v>35</v>
      </c>
      <c r="G5" s="87">
        <v>18</v>
      </c>
      <c r="H5" s="87">
        <v>17</v>
      </c>
      <c r="I5" s="87">
        <f>E5-F5</f>
        <v>26</v>
      </c>
      <c r="J5" s="87">
        <v>13</v>
      </c>
      <c r="K5" s="87">
        <v>13</v>
      </c>
      <c r="L5" s="110" t="s">
        <v>130</v>
      </c>
      <c r="M5" s="110" t="s">
        <v>131</v>
      </c>
      <c r="N5" s="110" t="s">
        <v>132</v>
      </c>
      <c r="O5" s="123" t="s">
        <v>133</v>
      </c>
    </row>
    <row r="6" spans="1:15" ht="31.9" customHeight="1">
      <c r="A6" s="221"/>
      <c r="B6" s="221"/>
      <c r="C6" s="221"/>
      <c r="D6" s="86" t="s">
        <v>18</v>
      </c>
      <c r="E6" s="86">
        <v>40</v>
      </c>
      <c r="F6" s="87">
        <v>24</v>
      </c>
      <c r="G6" s="87">
        <v>12</v>
      </c>
      <c r="H6" s="87">
        <v>12</v>
      </c>
      <c r="I6" s="87">
        <f>E6-F6</f>
        <v>16</v>
      </c>
      <c r="J6" s="87">
        <v>8</v>
      </c>
      <c r="K6" s="87">
        <v>8</v>
      </c>
      <c r="L6" s="221"/>
      <c r="M6" s="223"/>
      <c r="N6" s="223"/>
      <c r="O6" s="225"/>
    </row>
    <row r="7" spans="1:15" ht="15" customHeight="1">
      <c r="A7" s="221"/>
      <c r="B7" s="221"/>
      <c r="C7" s="221"/>
      <c r="D7" s="86" t="s">
        <v>19</v>
      </c>
      <c r="E7" s="86">
        <v>9</v>
      </c>
      <c r="F7" s="87">
        <v>5</v>
      </c>
      <c r="G7" s="87">
        <v>2</v>
      </c>
      <c r="H7" s="87">
        <v>3</v>
      </c>
      <c r="I7" s="87">
        <f>E7-F7</f>
        <v>4</v>
      </c>
      <c r="J7" s="87">
        <v>2</v>
      </c>
      <c r="K7" s="87">
        <v>2</v>
      </c>
      <c r="L7" s="221"/>
      <c r="M7" s="223"/>
      <c r="N7" s="223" t="s">
        <v>134</v>
      </c>
      <c r="O7" s="225"/>
    </row>
    <row r="8" spans="1:15" ht="15" customHeight="1">
      <c r="A8" s="221"/>
      <c r="B8" s="221"/>
      <c r="C8" s="221"/>
      <c r="D8" s="86" t="s">
        <v>20</v>
      </c>
      <c r="E8" s="86">
        <v>9</v>
      </c>
      <c r="F8" s="87">
        <v>5</v>
      </c>
      <c r="G8" s="87">
        <v>2</v>
      </c>
      <c r="H8" s="87">
        <v>3</v>
      </c>
      <c r="I8" s="87">
        <f>E8-F8</f>
        <v>4</v>
      </c>
      <c r="J8" s="87">
        <v>2</v>
      </c>
      <c r="K8" s="87">
        <v>2</v>
      </c>
      <c r="L8" s="221"/>
      <c r="M8" s="223"/>
      <c r="N8" s="223"/>
      <c r="O8" s="225"/>
    </row>
    <row r="9" spans="1:15" ht="15" customHeight="1">
      <c r="A9" s="222"/>
      <c r="B9" s="222"/>
      <c r="C9" s="222"/>
      <c r="D9" s="86" t="s">
        <v>135</v>
      </c>
      <c r="E9" s="86">
        <v>1</v>
      </c>
      <c r="F9" s="87">
        <v>1</v>
      </c>
      <c r="G9" s="87">
        <v>1</v>
      </c>
      <c r="H9" s="87">
        <v>0</v>
      </c>
      <c r="I9" s="87">
        <v>0</v>
      </c>
      <c r="J9" s="87">
        <v>0</v>
      </c>
      <c r="K9" s="87">
        <v>0</v>
      </c>
      <c r="L9" s="221"/>
      <c r="M9" s="223"/>
      <c r="N9" s="223"/>
      <c r="O9" s="225"/>
    </row>
    <row r="10" spans="1:15" s="88" customFormat="1" ht="15" customHeight="1">
      <c r="A10" s="13" t="s">
        <v>136</v>
      </c>
      <c r="B10" s="13"/>
      <c r="C10" s="14">
        <v>70</v>
      </c>
      <c r="D10" s="14" t="s">
        <v>23</v>
      </c>
      <c r="E10" s="14">
        <f t="shared" ref="E10:K10" si="0">SUM(E5:E9)</f>
        <v>120</v>
      </c>
      <c r="F10" s="14">
        <f t="shared" si="0"/>
        <v>70</v>
      </c>
      <c r="G10" s="14">
        <f t="shared" si="0"/>
        <v>35</v>
      </c>
      <c r="H10" s="14">
        <f t="shared" si="0"/>
        <v>35</v>
      </c>
      <c r="I10" s="14">
        <f t="shared" si="0"/>
        <v>50</v>
      </c>
      <c r="J10" s="14">
        <f t="shared" si="0"/>
        <v>25</v>
      </c>
      <c r="K10" s="14">
        <f t="shared" si="0"/>
        <v>25</v>
      </c>
      <c r="L10" s="222"/>
      <c r="M10" s="224"/>
      <c r="N10" s="224"/>
      <c r="O10" s="226"/>
    </row>
    <row r="11" spans="1:15" s="92" customFormat="1" ht="7.9" customHeight="1">
      <c r="A11" s="89"/>
      <c r="B11" s="89"/>
      <c r="C11" s="90"/>
      <c r="D11" s="90"/>
      <c r="E11" s="90"/>
      <c r="F11" s="90"/>
      <c r="G11" s="90"/>
      <c r="H11" s="90"/>
      <c r="I11" s="90"/>
      <c r="J11" s="90"/>
      <c r="K11" s="90"/>
      <c r="L11" s="91"/>
      <c r="M11" s="91"/>
      <c r="N11" s="91"/>
      <c r="O11" s="91"/>
    </row>
    <row r="12" spans="1:15" s="92" customFormat="1">
      <c r="A12" s="93"/>
      <c r="B12" s="93"/>
      <c r="C12" s="94"/>
      <c r="D12" s="94"/>
      <c r="E12" s="94"/>
      <c r="F12" s="94"/>
      <c r="G12" s="94"/>
      <c r="H12" s="94"/>
      <c r="I12" s="94"/>
      <c r="J12" s="94"/>
      <c r="K12" s="94"/>
      <c r="L12" s="95"/>
      <c r="M12" s="95"/>
      <c r="N12" s="95"/>
      <c r="O12" s="95"/>
    </row>
    <row r="13" spans="1:15" s="85" customFormat="1" ht="15.6" customHeight="1">
      <c r="A13" s="211" t="s">
        <v>137</v>
      </c>
      <c r="B13" s="209" t="s">
        <v>138</v>
      </c>
      <c r="C13" s="209" t="s">
        <v>139</v>
      </c>
      <c r="D13" s="212" t="s">
        <v>140</v>
      </c>
      <c r="E13" s="213"/>
      <c r="F13" s="216" t="s">
        <v>141</v>
      </c>
      <c r="G13" s="218" t="s">
        <v>142</v>
      </c>
      <c r="H13" s="219"/>
      <c r="I13" s="203" t="s">
        <v>143</v>
      </c>
      <c r="J13" s="204"/>
      <c r="K13" s="205"/>
      <c r="L13" s="209" t="s">
        <v>124</v>
      </c>
      <c r="M13" s="209" t="s">
        <v>8</v>
      </c>
      <c r="N13" s="209" t="s">
        <v>144</v>
      </c>
      <c r="O13" s="209" t="s">
        <v>10</v>
      </c>
    </row>
    <row r="14" spans="1:15" s="85" customFormat="1" ht="33" customHeight="1">
      <c r="A14" s="210"/>
      <c r="B14" s="210"/>
      <c r="C14" s="210"/>
      <c r="D14" s="214"/>
      <c r="E14" s="215"/>
      <c r="F14" s="217"/>
      <c r="G14" s="7" t="s">
        <v>145</v>
      </c>
      <c r="H14" s="7" t="s">
        <v>146</v>
      </c>
      <c r="I14" s="206"/>
      <c r="J14" s="207"/>
      <c r="K14" s="208"/>
      <c r="L14" s="210"/>
      <c r="M14" s="210"/>
      <c r="N14" s="210"/>
      <c r="O14" s="210"/>
    </row>
    <row r="15" spans="1:15" s="85" customFormat="1" ht="45" customHeight="1">
      <c r="A15" s="96" t="s">
        <v>147</v>
      </c>
      <c r="B15" s="96" t="s">
        <v>148</v>
      </c>
      <c r="C15" s="87">
        <v>30</v>
      </c>
      <c r="D15" s="176" t="s">
        <v>149</v>
      </c>
      <c r="E15" s="176">
        <v>43</v>
      </c>
      <c r="F15" s="176">
        <v>43</v>
      </c>
      <c r="G15" s="176">
        <v>23</v>
      </c>
      <c r="H15" s="176">
        <v>20</v>
      </c>
      <c r="I15" s="220" t="s">
        <v>150</v>
      </c>
      <c r="J15" s="220"/>
      <c r="K15" s="220"/>
      <c r="L15" s="97" t="s">
        <v>151</v>
      </c>
      <c r="M15" s="97" t="s">
        <v>152</v>
      </c>
      <c r="N15" s="97" t="s">
        <v>153</v>
      </c>
      <c r="O15" s="98" t="s">
        <v>154</v>
      </c>
    </row>
    <row r="16" spans="1:15" s="85" customFormat="1" ht="49.9" customHeight="1">
      <c r="A16" s="96" t="s">
        <v>155</v>
      </c>
      <c r="B16" s="96" t="s">
        <v>156</v>
      </c>
      <c r="C16" s="87">
        <v>25</v>
      </c>
      <c r="D16" s="176"/>
      <c r="E16" s="176"/>
      <c r="F16" s="176"/>
      <c r="G16" s="176"/>
      <c r="H16" s="176"/>
      <c r="I16" s="220"/>
      <c r="J16" s="220"/>
      <c r="K16" s="220"/>
      <c r="L16" s="97" t="s">
        <v>157</v>
      </c>
      <c r="M16" s="97" t="s">
        <v>158</v>
      </c>
      <c r="N16" s="97" t="s">
        <v>159</v>
      </c>
      <c r="O16" s="99" t="s">
        <v>160</v>
      </c>
    </row>
    <row r="17" spans="1:15" ht="16.149999999999999" customHeight="1">
      <c r="A17" s="13" t="s">
        <v>161</v>
      </c>
      <c r="B17" s="13"/>
      <c r="C17" s="14">
        <f>SUM(C15:C16)</f>
        <v>55</v>
      </c>
      <c r="D17" s="14" t="s">
        <v>162</v>
      </c>
      <c r="E17" s="14">
        <f>SUM(E15:E16)</f>
        <v>43</v>
      </c>
      <c r="F17" s="14">
        <f>SUM(F15:F16)</f>
        <v>43</v>
      </c>
      <c r="G17" s="14">
        <f>SUM(G15:G16)</f>
        <v>23</v>
      </c>
      <c r="H17" s="14">
        <f>SUM(H15:H16)</f>
        <v>20</v>
      </c>
      <c r="I17" s="220"/>
      <c r="J17" s="220"/>
      <c r="K17" s="220"/>
      <c r="L17" s="100"/>
      <c r="M17" s="100"/>
      <c r="N17" s="100"/>
      <c r="O17" s="100"/>
    </row>
    <row r="18" spans="1:15" s="85" customFormat="1">
      <c r="A18" s="89"/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101"/>
      <c r="M18" s="101"/>
      <c r="N18" s="101"/>
      <c r="O18" s="101"/>
    </row>
    <row r="19" spans="1:15" s="85" customFormat="1">
      <c r="A19" s="89"/>
      <c r="B19" s="89"/>
      <c r="C19" s="90"/>
      <c r="D19" s="90"/>
      <c r="E19" s="90"/>
      <c r="F19" s="90"/>
      <c r="G19" s="90"/>
      <c r="H19" s="90"/>
      <c r="I19" s="90"/>
      <c r="J19" s="90"/>
      <c r="K19" s="90"/>
      <c r="L19" s="101"/>
      <c r="M19" s="101"/>
      <c r="N19" s="101"/>
      <c r="O19" s="101"/>
    </row>
    <row r="20" spans="1:15" ht="47.45" customHeight="1">
      <c r="A20" s="6" t="s">
        <v>137</v>
      </c>
      <c r="B20" s="6" t="s">
        <v>163</v>
      </c>
      <c r="C20" s="6" t="s">
        <v>139</v>
      </c>
      <c r="D20" s="197" t="s">
        <v>164</v>
      </c>
      <c r="E20" s="198"/>
      <c r="F20" s="199" t="s">
        <v>141</v>
      </c>
      <c r="G20" s="199"/>
      <c r="H20" s="199"/>
      <c r="I20" s="200" t="s">
        <v>143</v>
      </c>
      <c r="J20" s="201"/>
      <c r="K20" s="202"/>
      <c r="L20" s="6" t="s">
        <v>124</v>
      </c>
      <c r="M20" s="6" t="s">
        <v>8</v>
      </c>
      <c r="N20" s="6" t="s">
        <v>125</v>
      </c>
      <c r="O20" s="6" t="s">
        <v>10</v>
      </c>
    </row>
    <row r="21" spans="1:15" ht="31.5">
      <c r="A21" s="11" t="s">
        <v>165</v>
      </c>
      <c r="B21" s="11" t="s">
        <v>166</v>
      </c>
      <c r="C21" s="12">
        <v>30</v>
      </c>
      <c r="D21" s="86" t="s">
        <v>26</v>
      </c>
      <c r="E21" s="86">
        <v>33</v>
      </c>
      <c r="F21" s="176">
        <v>25</v>
      </c>
      <c r="G21" s="176"/>
      <c r="H21" s="176"/>
      <c r="I21" s="176">
        <v>8</v>
      </c>
      <c r="J21" s="176"/>
      <c r="K21" s="176"/>
      <c r="L21" s="119" t="s">
        <v>167</v>
      </c>
      <c r="M21" s="119" t="s">
        <v>168</v>
      </c>
      <c r="N21" s="119" t="s">
        <v>169</v>
      </c>
      <c r="O21" s="123" t="s">
        <v>170</v>
      </c>
    </row>
    <row r="22" spans="1:15">
      <c r="A22" s="15"/>
      <c r="B22" s="15"/>
      <c r="C22" s="18"/>
      <c r="D22" s="86" t="s">
        <v>30</v>
      </c>
      <c r="E22" s="86">
        <v>6</v>
      </c>
      <c r="F22" s="176">
        <v>5</v>
      </c>
      <c r="G22" s="176"/>
      <c r="H22" s="176"/>
      <c r="I22" s="176">
        <v>1</v>
      </c>
      <c r="J22" s="176"/>
      <c r="K22" s="176"/>
      <c r="L22" s="119"/>
      <c r="M22" s="119"/>
      <c r="N22" s="119"/>
      <c r="O22" s="124"/>
    </row>
    <row r="23" spans="1:15">
      <c r="A23" s="102"/>
      <c r="B23" s="102"/>
      <c r="C23" s="103"/>
      <c r="D23" s="14" t="s">
        <v>23</v>
      </c>
      <c r="E23" s="14">
        <f>SUM(E21:E22)</f>
        <v>39</v>
      </c>
      <c r="F23" s="136">
        <f>SUM(F21:F22)</f>
        <v>30</v>
      </c>
      <c r="G23" s="136"/>
      <c r="H23" s="136"/>
      <c r="I23" s="136">
        <f>SUM(I21:I22)</f>
        <v>9</v>
      </c>
      <c r="J23" s="136"/>
      <c r="K23" s="136"/>
      <c r="L23" s="119"/>
      <c r="M23" s="119"/>
      <c r="N23" s="119"/>
      <c r="O23" s="125"/>
    </row>
    <row r="24" spans="1:15" ht="28.9" customHeight="1">
      <c r="A24" s="11" t="s">
        <v>171</v>
      </c>
      <c r="B24" s="11" t="s">
        <v>172</v>
      </c>
      <c r="C24" s="12">
        <v>25</v>
      </c>
      <c r="D24" s="86" t="s">
        <v>173</v>
      </c>
      <c r="E24" s="86">
        <v>6</v>
      </c>
      <c r="F24" s="176">
        <v>3</v>
      </c>
      <c r="G24" s="176"/>
      <c r="H24" s="176"/>
      <c r="I24" s="176">
        <f>E24-F24</f>
        <v>3</v>
      </c>
      <c r="J24" s="176"/>
      <c r="K24" s="176"/>
      <c r="L24" s="110" t="s">
        <v>174</v>
      </c>
      <c r="M24" s="110" t="s">
        <v>175</v>
      </c>
      <c r="N24" s="110" t="s">
        <v>176</v>
      </c>
      <c r="O24" s="123" t="s">
        <v>177</v>
      </c>
    </row>
    <row r="25" spans="1:15" s="84" customFormat="1">
      <c r="A25" s="15"/>
      <c r="B25" s="15"/>
      <c r="C25" s="16"/>
      <c r="D25" s="86" t="s">
        <v>178</v>
      </c>
      <c r="E25" s="86">
        <v>2</v>
      </c>
      <c r="F25" s="176">
        <v>1</v>
      </c>
      <c r="G25" s="176"/>
      <c r="H25" s="176"/>
      <c r="I25" s="176">
        <f>E25-F25</f>
        <v>1</v>
      </c>
      <c r="J25" s="176"/>
      <c r="K25" s="176"/>
      <c r="L25" s="111"/>
      <c r="M25" s="111"/>
      <c r="N25" s="111"/>
      <c r="O25" s="124"/>
    </row>
    <row r="26" spans="1:15" s="84" customFormat="1">
      <c r="A26" s="15"/>
      <c r="B26" s="15"/>
      <c r="C26" s="16"/>
      <c r="D26" s="86" t="s">
        <v>172</v>
      </c>
      <c r="E26" s="86">
        <v>35</v>
      </c>
      <c r="F26" s="176">
        <v>20</v>
      </c>
      <c r="G26" s="176"/>
      <c r="H26" s="176"/>
      <c r="I26" s="176">
        <f>E26-F26</f>
        <v>15</v>
      </c>
      <c r="J26" s="176"/>
      <c r="K26" s="176"/>
      <c r="L26" s="111"/>
      <c r="M26" s="111"/>
      <c r="N26" s="111"/>
      <c r="O26" s="124"/>
    </row>
    <row r="27" spans="1:15" s="84" customFormat="1">
      <c r="A27" s="15"/>
      <c r="B27" s="15"/>
      <c r="C27" s="18"/>
      <c r="D27" s="86" t="s">
        <v>179</v>
      </c>
      <c r="E27" s="86">
        <v>3</v>
      </c>
      <c r="F27" s="176">
        <v>1</v>
      </c>
      <c r="G27" s="176"/>
      <c r="H27" s="176"/>
      <c r="I27" s="176">
        <f>E27-F27</f>
        <v>2</v>
      </c>
      <c r="J27" s="176"/>
      <c r="K27" s="176"/>
      <c r="L27" s="111"/>
      <c r="M27" s="111"/>
      <c r="N27" s="111"/>
      <c r="O27" s="124"/>
    </row>
    <row r="28" spans="1:15" s="84" customFormat="1">
      <c r="A28" s="102"/>
      <c r="B28" s="102"/>
      <c r="C28" s="103"/>
      <c r="D28" s="14" t="s">
        <v>99</v>
      </c>
      <c r="E28" s="14">
        <f>SUM(E24:E27)</f>
        <v>46</v>
      </c>
      <c r="F28" s="136">
        <f>SUM(F24:F27)</f>
        <v>25</v>
      </c>
      <c r="G28" s="136"/>
      <c r="H28" s="136"/>
      <c r="I28" s="136">
        <f>SUM(I24:I27)</f>
        <v>21</v>
      </c>
      <c r="J28" s="136"/>
      <c r="K28" s="136"/>
      <c r="L28" s="112"/>
      <c r="M28" s="112"/>
      <c r="N28" s="112"/>
      <c r="O28" s="125"/>
    </row>
    <row r="29" spans="1:15" s="84" customFormat="1" ht="47.25">
      <c r="A29" s="6" t="s">
        <v>180</v>
      </c>
      <c r="B29" s="6" t="s">
        <v>181</v>
      </c>
      <c r="C29" s="6" t="s">
        <v>182</v>
      </c>
      <c r="D29" s="197" t="s">
        <v>183</v>
      </c>
      <c r="E29" s="198"/>
      <c r="F29" s="199" t="s">
        <v>184</v>
      </c>
      <c r="G29" s="199"/>
      <c r="H29" s="199"/>
      <c r="I29" s="200" t="s">
        <v>185</v>
      </c>
      <c r="J29" s="201"/>
      <c r="K29" s="202"/>
      <c r="L29" s="6" t="s">
        <v>124</v>
      </c>
      <c r="M29" s="6" t="s">
        <v>8</v>
      </c>
      <c r="N29" s="6" t="s">
        <v>186</v>
      </c>
      <c r="O29" s="6" t="s">
        <v>10</v>
      </c>
    </row>
    <row r="30" spans="1:15" s="84" customFormat="1" ht="30" customHeight="1">
      <c r="A30" s="11" t="s">
        <v>187</v>
      </c>
      <c r="B30" s="11" t="s">
        <v>188</v>
      </c>
      <c r="C30" s="12">
        <v>35</v>
      </c>
      <c r="D30" s="86" t="s">
        <v>189</v>
      </c>
      <c r="E30" s="86">
        <v>11</v>
      </c>
      <c r="F30" s="176">
        <v>9</v>
      </c>
      <c r="G30" s="176"/>
      <c r="H30" s="176"/>
      <c r="I30" s="176">
        <f>E30-F30</f>
        <v>2</v>
      </c>
      <c r="J30" s="176"/>
      <c r="K30" s="176"/>
      <c r="L30" s="110" t="s">
        <v>190</v>
      </c>
      <c r="M30" s="110" t="s">
        <v>191</v>
      </c>
      <c r="N30" s="119" t="s">
        <v>192</v>
      </c>
      <c r="O30" s="120" t="s">
        <v>193</v>
      </c>
    </row>
    <row r="31" spans="1:15" s="84" customFormat="1">
      <c r="A31" s="15"/>
      <c r="B31" s="15"/>
      <c r="C31" s="16"/>
      <c r="D31" s="86" t="s">
        <v>194</v>
      </c>
      <c r="E31" s="86">
        <v>9</v>
      </c>
      <c r="F31" s="176">
        <v>8</v>
      </c>
      <c r="G31" s="176"/>
      <c r="H31" s="176"/>
      <c r="I31" s="176">
        <f>E31-F31</f>
        <v>1</v>
      </c>
      <c r="J31" s="176"/>
      <c r="K31" s="176"/>
      <c r="L31" s="111"/>
      <c r="M31" s="111"/>
      <c r="N31" s="119"/>
      <c r="O31" s="121"/>
    </row>
    <row r="32" spans="1:15" s="84" customFormat="1">
      <c r="A32" s="15"/>
      <c r="B32" s="15"/>
      <c r="C32" s="16"/>
      <c r="D32" s="86" t="s">
        <v>195</v>
      </c>
      <c r="E32" s="86">
        <v>20</v>
      </c>
      <c r="F32" s="176">
        <v>17</v>
      </c>
      <c r="G32" s="176"/>
      <c r="H32" s="176"/>
      <c r="I32" s="176">
        <f>E32-F32</f>
        <v>3</v>
      </c>
      <c r="J32" s="176"/>
      <c r="K32" s="176"/>
      <c r="L32" s="111"/>
      <c r="M32" s="111"/>
      <c r="N32" s="119"/>
      <c r="O32" s="121"/>
    </row>
    <row r="33" spans="1:15" s="84" customFormat="1">
      <c r="A33" s="15"/>
      <c r="B33" s="15"/>
      <c r="C33" s="18"/>
      <c r="D33" s="86" t="s">
        <v>196</v>
      </c>
      <c r="E33" s="86">
        <v>1</v>
      </c>
      <c r="F33" s="176">
        <v>1</v>
      </c>
      <c r="G33" s="176"/>
      <c r="H33" s="176"/>
      <c r="I33" s="176">
        <f>E33-F33</f>
        <v>0</v>
      </c>
      <c r="J33" s="176"/>
      <c r="K33" s="176"/>
      <c r="L33" s="111"/>
      <c r="M33" s="111"/>
      <c r="N33" s="119"/>
      <c r="O33" s="121"/>
    </row>
    <row r="34" spans="1:15" s="84" customFormat="1">
      <c r="A34" s="102"/>
      <c r="B34" s="102"/>
      <c r="C34" s="103"/>
      <c r="D34" s="14" t="s">
        <v>99</v>
      </c>
      <c r="E34" s="14">
        <f>SUM(E30:E33)</f>
        <v>41</v>
      </c>
      <c r="F34" s="136">
        <f>SUM(F30:F33)</f>
        <v>35</v>
      </c>
      <c r="G34" s="136"/>
      <c r="H34" s="136"/>
      <c r="I34" s="136">
        <f>E34-F34</f>
        <v>6</v>
      </c>
      <c r="J34" s="136"/>
      <c r="K34" s="136"/>
      <c r="L34" s="112"/>
      <c r="M34" s="112"/>
      <c r="N34" s="119"/>
      <c r="O34" s="122"/>
    </row>
    <row r="35" spans="1:15" s="84" customFormat="1" ht="29.45" customHeight="1">
      <c r="A35" s="11" t="s">
        <v>197</v>
      </c>
      <c r="B35" s="11" t="s">
        <v>198</v>
      </c>
      <c r="C35" s="12">
        <v>30</v>
      </c>
      <c r="D35" s="86" t="s">
        <v>97</v>
      </c>
      <c r="E35" s="86">
        <v>12</v>
      </c>
      <c r="F35" s="176">
        <v>12</v>
      </c>
      <c r="G35" s="176"/>
      <c r="H35" s="176"/>
      <c r="I35" s="177" t="s">
        <v>199</v>
      </c>
      <c r="J35" s="178"/>
      <c r="K35" s="179"/>
      <c r="L35" s="119" t="s">
        <v>200</v>
      </c>
      <c r="M35" s="119" t="s">
        <v>201</v>
      </c>
      <c r="N35" s="119" t="s">
        <v>202</v>
      </c>
      <c r="O35" s="120" t="s">
        <v>203</v>
      </c>
    </row>
    <row r="36" spans="1:15" ht="17.45" customHeight="1">
      <c r="A36" s="15"/>
      <c r="B36" s="15"/>
      <c r="C36" s="16"/>
      <c r="D36" s="86" t="s">
        <v>96</v>
      </c>
      <c r="E36" s="86">
        <v>9</v>
      </c>
      <c r="F36" s="176">
        <v>9</v>
      </c>
      <c r="G36" s="176"/>
      <c r="H36" s="176"/>
      <c r="I36" s="180"/>
      <c r="J36" s="189"/>
      <c r="K36" s="182"/>
      <c r="L36" s="119"/>
      <c r="M36" s="119"/>
      <c r="N36" s="119"/>
      <c r="O36" s="121"/>
    </row>
    <row r="37" spans="1:15" ht="17.45" customHeight="1">
      <c r="A37" s="15"/>
      <c r="B37" s="15"/>
      <c r="C37" s="18"/>
      <c r="D37" s="86" t="s">
        <v>204</v>
      </c>
      <c r="E37" s="86">
        <v>1</v>
      </c>
      <c r="F37" s="176">
        <v>1</v>
      </c>
      <c r="G37" s="176"/>
      <c r="H37" s="176"/>
      <c r="I37" s="180"/>
      <c r="J37" s="189"/>
      <c r="K37" s="182"/>
      <c r="L37" s="119"/>
      <c r="M37" s="119"/>
      <c r="N37" s="119"/>
      <c r="O37" s="121"/>
    </row>
    <row r="38" spans="1:15" ht="17.45" customHeight="1">
      <c r="A38" s="104"/>
      <c r="B38" s="104"/>
      <c r="C38" s="103"/>
      <c r="D38" s="14" t="s">
        <v>99</v>
      </c>
      <c r="E38" s="14">
        <f>SUM(E35:E37)</f>
        <v>22</v>
      </c>
      <c r="F38" s="136">
        <f>SUM(F35:F37)</f>
        <v>22</v>
      </c>
      <c r="G38" s="136"/>
      <c r="H38" s="136"/>
      <c r="I38" s="180"/>
      <c r="J38" s="189"/>
      <c r="K38" s="182"/>
      <c r="L38" s="119"/>
      <c r="M38" s="119"/>
      <c r="N38" s="119"/>
      <c r="O38" s="122"/>
    </row>
    <row r="39" spans="1:15" ht="49.15" customHeight="1">
      <c r="A39" s="11" t="s">
        <v>205</v>
      </c>
      <c r="B39" s="11" t="s">
        <v>206</v>
      </c>
      <c r="C39" s="11">
        <v>60</v>
      </c>
      <c r="D39" s="86" t="s">
        <v>207</v>
      </c>
      <c r="E39" s="86">
        <v>20</v>
      </c>
      <c r="F39" s="176">
        <v>20</v>
      </c>
      <c r="G39" s="176"/>
      <c r="H39" s="176"/>
      <c r="I39" s="177" t="s">
        <v>199</v>
      </c>
      <c r="J39" s="178"/>
      <c r="K39" s="179"/>
      <c r="L39" s="110" t="s">
        <v>190</v>
      </c>
      <c r="M39" s="119" t="s">
        <v>201</v>
      </c>
      <c r="N39" s="110" t="s">
        <v>208</v>
      </c>
      <c r="O39" s="123" t="s">
        <v>209</v>
      </c>
    </row>
    <row r="40" spans="1:15" ht="15" customHeight="1">
      <c r="A40" s="15"/>
      <c r="B40" s="15"/>
      <c r="C40" s="15"/>
      <c r="D40" s="86" t="s">
        <v>98</v>
      </c>
      <c r="E40" s="86">
        <v>1</v>
      </c>
      <c r="F40" s="176">
        <v>1</v>
      </c>
      <c r="G40" s="176"/>
      <c r="H40" s="176"/>
      <c r="I40" s="180"/>
      <c r="J40" s="189"/>
      <c r="K40" s="182"/>
      <c r="L40" s="111"/>
      <c r="M40" s="119"/>
      <c r="N40" s="111"/>
      <c r="O40" s="193"/>
    </row>
    <row r="41" spans="1:15" ht="15" customHeight="1">
      <c r="A41" s="102"/>
      <c r="B41" s="102"/>
      <c r="C41" s="102"/>
      <c r="D41" s="14" t="s">
        <v>99</v>
      </c>
      <c r="E41" s="14">
        <f>SUM(E39:E40)</f>
        <v>21</v>
      </c>
      <c r="F41" s="136">
        <f>SUM(F39:F40)</f>
        <v>21</v>
      </c>
      <c r="G41" s="136"/>
      <c r="H41" s="136"/>
      <c r="I41" s="180"/>
      <c r="J41" s="189"/>
      <c r="K41" s="182"/>
      <c r="L41" s="112"/>
      <c r="M41" s="119"/>
      <c r="N41" s="112"/>
      <c r="O41" s="194"/>
    </row>
    <row r="42" spans="1:15" ht="48" customHeight="1">
      <c r="A42" s="11" t="s">
        <v>210</v>
      </c>
      <c r="B42" s="11" t="s">
        <v>211</v>
      </c>
      <c r="C42" s="12">
        <v>40</v>
      </c>
      <c r="D42" s="97" t="s">
        <v>212</v>
      </c>
      <c r="E42" s="97">
        <v>189</v>
      </c>
      <c r="F42" s="176">
        <v>38</v>
      </c>
      <c r="G42" s="176"/>
      <c r="H42" s="176"/>
      <c r="I42" s="186" t="s">
        <v>213</v>
      </c>
      <c r="J42" s="187"/>
      <c r="K42" s="188"/>
      <c r="L42" s="110" t="s">
        <v>214</v>
      </c>
      <c r="M42" s="119" t="s">
        <v>215</v>
      </c>
      <c r="N42" s="110" t="s">
        <v>216</v>
      </c>
      <c r="O42" s="195" t="s">
        <v>217</v>
      </c>
    </row>
    <row r="43" spans="1:15" ht="16.149999999999999" customHeight="1">
      <c r="A43" s="15"/>
      <c r="B43" s="15"/>
      <c r="C43" s="16"/>
      <c r="D43" s="86" t="s">
        <v>218</v>
      </c>
      <c r="E43" s="97">
        <v>6</v>
      </c>
      <c r="F43" s="176">
        <v>2</v>
      </c>
      <c r="G43" s="176"/>
      <c r="H43" s="176"/>
      <c r="I43" s="176">
        <f>E43-F43</f>
        <v>4</v>
      </c>
      <c r="J43" s="176"/>
      <c r="K43" s="176"/>
      <c r="L43" s="111"/>
      <c r="M43" s="119"/>
      <c r="N43" s="111"/>
      <c r="O43" s="196"/>
    </row>
    <row r="44" spans="1:15" ht="16.899999999999999" customHeight="1">
      <c r="A44" s="16"/>
      <c r="B44" s="16"/>
      <c r="C44" s="25"/>
      <c r="D44" s="22" t="s">
        <v>99</v>
      </c>
      <c r="E44" s="22">
        <f>SUM(E42:E43)</f>
        <v>195</v>
      </c>
      <c r="F44" s="136">
        <f>SUM(F42:F43)</f>
        <v>40</v>
      </c>
      <c r="G44" s="136"/>
      <c r="H44" s="136"/>
      <c r="I44" s="136">
        <f>SUM(I41:I43)</f>
        <v>4</v>
      </c>
      <c r="J44" s="136"/>
      <c r="K44" s="136"/>
      <c r="L44" s="111"/>
      <c r="M44" s="119"/>
      <c r="N44" s="111"/>
      <c r="O44" s="196"/>
    </row>
    <row r="45" spans="1:15" ht="31.5">
      <c r="A45" s="11" t="s">
        <v>210</v>
      </c>
      <c r="B45" s="11" t="s">
        <v>219</v>
      </c>
      <c r="C45" s="12">
        <v>40</v>
      </c>
      <c r="D45" s="86" t="s">
        <v>220</v>
      </c>
      <c r="E45" s="86">
        <v>18</v>
      </c>
      <c r="F45" s="176">
        <v>18</v>
      </c>
      <c r="G45" s="176"/>
      <c r="H45" s="176"/>
      <c r="I45" s="177" t="s">
        <v>199</v>
      </c>
      <c r="J45" s="178"/>
      <c r="K45" s="179"/>
      <c r="L45" s="190" t="s">
        <v>214</v>
      </c>
      <c r="M45" s="110" t="s">
        <v>221</v>
      </c>
      <c r="N45" s="111"/>
      <c r="O45" s="196"/>
    </row>
    <row r="46" spans="1:15">
      <c r="A46" s="15"/>
      <c r="B46" s="15"/>
      <c r="C46" s="16"/>
      <c r="D46" s="86" t="s">
        <v>222</v>
      </c>
      <c r="E46" s="25">
        <v>3</v>
      </c>
      <c r="F46" s="176">
        <v>3</v>
      </c>
      <c r="G46" s="176"/>
      <c r="H46" s="176"/>
      <c r="I46" s="180"/>
      <c r="J46" s="189"/>
      <c r="K46" s="182"/>
      <c r="L46" s="191"/>
      <c r="M46" s="111"/>
      <c r="N46" s="111"/>
      <c r="O46" s="196"/>
    </row>
    <row r="47" spans="1:15">
      <c r="A47" s="24"/>
      <c r="B47" s="24"/>
      <c r="C47" s="25"/>
      <c r="D47" s="14" t="s">
        <v>99</v>
      </c>
      <c r="E47" s="14">
        <v>21</v>
      </c>
      <c r="F47" s="136">
        <v>21</v>
      </c>
      <c r="G47" s="136"/>
      <c r="H47" s="136"/>
      <c r="I47" s="180"/>
      <c r="J47" s="189"/>
      <c r="K47" s="182"/>
      <c r="L47" s="192"/>
      <c r="M47" s="112"/>
      <c r="N47" s="112"/>
      <c r="O47" s="196"/>
    </row>
    <row r="48" spans="1:15" ht="31.5">
      <c r="A48" s="11" t="s">
        <v>223</v>
      </c>
      <c r="B48" s="11" t="s">
        <v>224</v>
      </c>
      <c r="C48" s="12">
        <v>25</v>
      </c>
      <c r="D48" s="97" t="s">
        <v>225</v>
      </c>
      <c r="E48" s="97">
        <v>11</v>
      </c>
      <c r="F48" s="176">
        <v>11</v>
      </c>
      <c r="G48" s="176"/>
      <c r="H48" s="176"/>
      <c r="I48" s="177" t="s">
        <v>199</v>
      </c>
      <c r="J48" s="178"/>
      <c r="K48" s="179"/>
      <c r="L48" s="110" t="s">
        <v>200</v>
      </c>
      <c r="M48" s="110" t="s">
        <v>215</v>
      </c>
      <c r="N48" s="110" t="s">
        <v>226</v>
      </c>
      <c r="O48" s="123" t="s">
        <v>73</v>
      </c>
    </row>
    <row r="49" spans="1:15">
      <c r="A49" s="15"/>
      <c r="B49" s="15"/>
      <c r="C49" s="16"/>
      <c r="D49" s="97" t="s">
        <v>227</v>
      </c>
      <c r="E49" s="97">
        <v>1</v>
      </c>
      <c r="F49" s="176">
        <v>1</v>
      </c>
      <c r="G49" s="176"/>
      <c r="H49" s="176"/>
      <c r="I49" s="180"/>
      <c r="J49" s="181"/>
      <c r="K49" s="182"/>
      <c r="L49" s="111"/>
      <c r="M49" s="111"/>
      <c r="N49" s="111"/>
      <c r="O49" s="124"/>
    </row>
    <row r="50" spans="1:15">
      <c r="A50" s="15"/>
      <c r="B50" s="15"/>
      <c r="C50" s="16"/>
      <c r="D50" s="86" t="s">
        <v>228</v>
      </c>
      <c r="E50" s="97">
        <v>1</v>
      </c>
      <c r="F50" s="176">
        <v>1</v>
      </c>
      <c r="G50" s="176"/>
      <c r="H50" s="176"/>
      <c r="I50" s="180"/>
      <c r="J50" s="181"/>
      <c r="K50" s="182"/>
      <c r="L50" s="111"/>
      <c r="M50" s="111"/>
      <c r="N50" s="111"/>
      <c r="O50" s="105" t="s">
        <v>75</v>
      </c>
    </row>
    <row r="51" spans="1:15">
      <c r="A51" s="106"/>
      <c r="B51" s="106"/>
      <c r="C51" s="106"/>
      <c r="D51" s="14" t="s">
        <v>99</v>
      </c>
      <c r="E51" s="14">
        <f>SUM(E48:E50)</f>
        <v>13</v>
      </c>
      <c r="F51" s="136">
        <f>SUM(F48:F50)</f>
        <v>13</v>
      </c>
      <c r="G51" s="136"/>
      <c r="H51" s="136"/>
      <c r="I51" s="183"/>
      <c r="J51" s="184"/>
      <c r="K51" s="185"/>
      <c r="L51" s="112"/>
      <c r="M51" s="112"/>
      <c r="N51" s="112"/>
      <c r="O51" s="102"/>
    </row>
  </sheetData>
  <mergeCells count="123">
    <mergeCell ref="A2:O2"/>
    <mergeCell ref="A3:A4"/>
    <mergeCell ref="B3:B4"/>
    <mergeCell ref="C3:C4"/>
    <mergeCell ref="D3:E4"/>
    <mergeCell ref="F3:F4"/>
    <mergeCell ref="G3:H3"/>
    <mergeCell ref="I3:I4"/>
    <mergeCell ref="J3:K3"/>
    <mergeCell ref="L3:L4"/>
    <mergeCell ref="M3:M4"/>
    <mergeCell ref="N3:N4"/>
    <mergeCell ref="O3:O4"/>
    <mergeCell ref="A5:A9"/>
    <mergeCell ref="B5:B9"/>
    <mergeCell ref="C5:C9"/>
    <mergeCell ref="L5:L10"/>
    <mergeCell ref="M5:M10"/>
    <mergeCell ref="N5:N10"/>
    <mergeCell ref="O5:O10"/>
    <mergeCell ref="N13:N14"/>
    <mergeCell ref="O13:O14"/>
    <mergeCell ref="D15:D16"/>
    <mergeCell ref="E15:E16"/>
    <mergeCell ref="F15:F16"/>
    <mergeCell ref="G15:G16"/>
    <mergeCell ref="H15:H16"/>
    <mergeCell ref="F13:F14"/>
    <mergeCell ref="G13:H13"/>
    <mergeCell ref="I15:K17"/>
    <mergeCell ref="D20:E20"/>
    <mergeCell ref="F20:H20"/>
    <mergeCell ref="I20:K20"/>
    <mergeCell ref="F21:H21"/>
    <mergeCell ref="I21:K21"/>
    <mergeCell ref="A13:A14"/>
    <mergeCell ref="B13:B14"/>
    <mergeCell ref="C13:C14"/>
    <mergeCell ref="D13:E14"/>
    <mergeCell ref="F28:H28"/>
    <mergeCell ref="I28:K28"/>
    <mergeCell ref="I13:K14"/>
    <mergeCell ref="L13:L14"/>
    <mergeCell ref="M13:M14"/>
    <mergeCell ref="L24:L28"/>
    <mergeCell ref="M24:M28"/>
    <mergeCell ref="L21:L23"/>
    <mergeCell ref="M21:M23"/>
    <mergeCell ref="F25:H25"/>
    <mergeCell ref="I25:K25"/>
    <mergeCell ref="F26:H26"/>
    <mergeCell ref="I26:K26"/>
    <mergeCell ref="F27:H27"/>
    <mergeCell ref="I27:K27"/>
    <mergeCell ref="F24:H24"/>
    <mergeCell ref="I24:K24"/>
    <mergeCell ref="N21:N23"/>
    <mergeCell ref="O21:O23"/>
    <mergeCell ref="F22:H22"/>
    <mergeCell ref="I22:K22"/>
    <mergeCell ref="F23:H23"/>
    <mergeCell ref="I23:K23"/>
    <mergeCell ref="N24:N28"/>
    <mergeCell ref="O24:O28"/>
    <mergeCell ref="F30:H30"/>
    <mergeCell ref="I30:K30"/>
    <mergeCell ref="L30:L34"/>
    <mergeCell ref="M30:M34"/>
    <mergeCell ref="D29:E29"/>
    <mergeCell ref="F29:H29"/>
    <mergeCell ref="I29:K29"/>
    <mergeCell ref="M35:M38"/>
    <mergeCell ref="N35:N38"/>
    <mergeCell ref="O35:O38"/>
    <mergeCell ref="N30:N34"/>
    <mergeCell ref="O30:O34"/>
    <mergeCell ref="F31:H31"/>
    <mergeCell ref="I31:K31"/>
    <mergeCell ref="F32:H32"/>
    <mergeCell ref="I32:K32"/>
    <mergeCell ref="I33:K33"/>
    <mergeCell ref="F37:H37"/>
    <mergeCell ref="F38:H38"/>
    <mergeCell ref="F33:H33"/>
    <mergeCell ref="F34:H34"/>
    <mergeCell ref="F35:H35"/>
    <mergeCell ref="L35:L38"/>
    <mergeCell ref="I34:K34"/>
    <mergeCell ref="N42:N47"/>
    <mergeCell ref="O42:O47"/>
    <mergeCell ref="F43:H43"/>
    <mergeCell ref="I43:K43"/>
    <mergeCell ref="F44:H44"/>
    <mergeCell ref="I44:K44"/>
    <mergeCell ref="M39:M41"/>
    <mergeCell ref="N39:N41"/>
    <mergeCell ref="O39:O41"/>
    <mergeCell ref="F40:H40"/>
    <mergeCell ref="F41:H41"/>
    <mergeCell ref="I35:K38"/>
    <mergeCell ref="F39:H39"/>
    <mergeCell ref="I39:K41"/>
    <mergeCell ref="L39:L41"/>
    <mergeCell ref="F36:H36"/>
    <mergeCell ref="F42:H42"/>
    <mergeCell ref="I42:K42"/>
    <mergeCell ref="L42:L44"/>
    <mergeCell ref="M42:M44"/>
    <mergeCell ref="F45:H45"/>
    <mergeCell ref="I45:K47"/>
    <mergeCell ref="L45:L47"/>
    <mergeCell ref="M45:M47"/>
    <mergeCell ref="F46:H46"/>
    <mergeCell ref="F47:H47"/>
    <mergeCell ref="N48:N51"/>
    <mergeCell ref="O48:O49"/>
    <mergeCell ref="F49:H49"/>
    <mergeCell ref="F50:H50"/>
    <mergeCell ref="F51:H51"/>
    <mergeCell ref="F48:H48"/>
    <mergeCell ref="I48:K51"/>
    <mergeCell ref="L48:L51"/>
    <mergeCell ref="M48:M5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資科增能</vt:lpstr>
      <vt:lpstr>生科增能</vt:lpstr>
      <vt:lpstr>資科二專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moejsmpc</dc:creator>
  <cp:lastModifiedBy>Administrator</cp:lastModifiedBy>
  <dcterms:created xsi:type="dcterms:W3CDTF">2018-03-26T07:46:52Z</dcterms:created>
  <dcterms:modified xsi:type="dcterms:W3CDTF">2018-03-28T06:05:45Z</dcterms:modified>
</cp:coreProperties>
</file>