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345"/>
  </bookViews>
  <sheets>
    <sheet name="餐盒茶水統計表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40" i="1" l="1"/>
  <c r="H40" i="1" s="1"/>
  <c r="F42" i="1"/>
  <c r="H42" i="1" s="1"/>
  <c r="F41" i="1"/>
  <c r="H41" i="1" s="1"/>
  <c r="E43" i="1" l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G7" i="1"/>
  <c r="F7" i="1"/>
  <c r="G6" i="1"/>
  <c r="F6" i="1"/>
  <c r="H6" i="1" s="1"/>
  <c r="G5" i="1"/>
  <c r="F5" i="1"/>
  <c r="G4" i="1"/>
  <c r="F4" i="1"/>
  <c r="G3" i="1"/>
  <c r="F3" i="1"/>
  <c r="H3" i="1" l="1"/>
  <c r="H5" i="1"/>
  <c r="H7" i="1"/>
  <c r="G43" i="1"/>
  <c r="F43" i="1"/>
  <c r="H43" i="1" s="1"/>
  <c r="H4" i="1"/>
</calcChain>
</file>

<file path=xl/sharedStrings.xml><?xml version="1.0" encoding="utf-8"?>
<sst xmlns="http://schemas.openxmlformats.org/spreadsheetml/2006/main" count="133" uniqueCount="65">
  <si>
    <t>序號</t>
  </si>
  <si>
    <t>校名</t>
  </si>
  <si>
    <t>鄉鎮市</t>
  </si>
  <si>
    <t>人數</t>
  </si>
  <si>
    <t>太巴塱國小</t>
  </si>
  <si>
    <t>光復鄉</t>
  </si>
  <si>
    <t>偏遠</t>
  </si>
  <si>
    <t>北林國小</t>
  </si>
  <si>
    <t>鳳林鎮</t>
  </si>
  <si>
    <t>明里國小</t>
  </si>
  <si>
    <t>富里鄉</t>
  </si>
  <si>
    <t>特偏</t>
  </si>
  <si>
    <t>平和國小</t>
  </si>
  <si>
    <t>壽豐鄉</t>
  </si>
  <si>
    <t>春日國小</t>
  </si>
  <si>
    <t>玉里鎮</t>
  </si>
  <si>
    <t>秀林鄉</t>
  </si>
  <si>
    <t>大興國小</t>
  </si>
  <si>
    <t>瑞美國小</t>
  </si>
  <si>
    <t>瑞穗鄉</t>
  </si>
  <si>
    <t>卓溪國小</t>
  </si>
  <si>
    <t>卓溪鄉</t>
  </si>
  <si>
    <t>西林國小</t>
  </si>
  <si>
    <t>萬榮鄉</t>
  </si>
  <si>
    <t>豐山國小</t>
  </si>
  <si>
    <t>豐濱國小</t>
  </si>
  <si>
    <t>豐濱鄉</t>
  </si>
  <si>
    <t>和平國小</t>
  </si>
  <si>
    <t>月眉國小</t>
  </si>
  <si>
    <t>三棧國小</t>
  </si>
  <si>
    <t>源城國小</t>
  </si>
  <si>
    <t>豐裡國小</t>
  </si>
  <si>
    <t>鶴岡國小</t>
  </si>
  <si>
    <t>樂合國小</t>
  </si>
  <si>
    <t>新社國小</t>
  </si>
  <si>
    <t>觀音國小</t>
  </si>
  <si>
    <t>見晴國小</t>
  </si>
  <si>
    <t>學田國小</t>
  </si>
  <si>
    <t>大榮國小</t>
  </si>
  <si>
    <t>水璉國小</t>
  </si>
  <si>
    <t>紅葉國小</t>
  </si>
  <si>
    <t>平和國中</t>
  </si>
  <si>
    <t>富源國中</t>
  </si>
  <si>
    <t>瑞穗國中</t>
  </si>
  <si>
    <t>東里國中</t>
  </si>
  <si>
    <t>富北國中</t>
  </si>
  <si>
    <t>光復國中</t>
  </si>
  <si>
    <t>萬榮國中</t>
  </si>
  <si>
    <t>學校類型</t>
    <phoneticPr fontId="3" type="noConversion"/>
  </si>
  <si>
    <t>便當費80元/人</t>
    <phoneticPr fontId="3" type="noConversion"/>
  </si>
  <si>
    <t>茶水費</t>
    <phoneticPr fontId="3" type="noConversion"/>
  </si>
  <si>
    <t>備    註</t>
    <phoneticPr fontId="3" type="noConversion"/>
  </si>
  <si>
    <t>備註：各校餐盒人數是按校外會提供大總表(https://docs.google.com/spreadsheets/d/1IkbTZiJP0X8DNTe30D1MSEbrzX2qHFA1/edit#gid=1803887626)框列數量，餐盒補助1人/80元，茶水費用按統計表核撥。</t>
    <phoneticPr fontId="3" type="noConversion"/>
  </si>
  <si>
    <t>各校小計</t>
    <phoneticPr fontId="3" type="noConversion"/>
  </si>
  <si>
    <t>110年度花蓮縣反毒特展偏遠類型學校補助餐盒、茶水費用統計表</t>
    <phoneticPr fontId="3" type="noConversion"/>
  </si>
  <si>
    <t>銅門國小</t>
    <phoneticPr fontId="3" type="noConversion"/>
  </si>
  <si>
    <t>萬寧國小</t>
    <phoneticPr fontId="3" type="noConversion"/>
  </si>
  <si>
    <t>秀林鄉</t>
    <phoneticPr fontId="3" type="noConversion"/>
  </si>
  <si>
    <t>崇德國小</t>
    <phoneticPr fontId="3" type="noConversion"/>
  </si>
  <si>
    <t>偏遠</t>
    <phoneticPr fontId="3" type="noConversion"/>
  </si>
  <si>
    <t>豐濱鄉</t>
    <phoneticPr fontId="3" type="noConversion"/>
  </si>
  <si>
    <t>豐濱國中</t>
    <phoneticPr fontId="3" type="noConversion"/>
  </si>
  <si>
    <t>特偏</t>
    <phoneticPr fontId="3" type="noConversion"/>
  </si>
  <si>
    <t>總            計</t>
    <phoneticPr fontId="3" type="noConversion"/>
  </si>
  <si>
    <t>不需申請茶水費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</si>
</sst>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11" x14ac:knownFonts="1">
    <font>
      <sz val="12"/>
      <color theme="1"/>
      <name val="新細明體"/>
      <family val="2"/>
      <charset val="136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4">
    <xf numFmtId="0" fontId="0" fillId="0" borderId="0" xfId="0">
      <alignment vertical="center"/>
    </xf>
    <xf numFmtId="0" fontId="4" fillId="5" borderId="1" xfId="2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5" borderId="7" xfId="2" applyFont="1" applyFill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5" fillId="0" borderId="13" xfId="0" applyFont="1" applyBorder="1">
      <alignment vertical="center"/>
    </xf>
    <xf numFmtId="0" fontId="4" fillId="2" borderId="6" xfId="2" applyFont="1" applyFill="1" applyBorder="1" applyAlignment="1">
      <alignment horizontal="center"/>
    </xf>
    <xf numFmtId="176" fontId="5" fillId="4" borderId="1" xfId="2" applyNumberFormat="1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4" fillId="2" borderId="7" xfId="2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2" borderId="7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/>
    </xf>
    <xf numFmtId="0" fontId="5" fillId="6" borderId="1" xfId="2" applyFont="1" applyFill="1" applyBorder="1" applyAlignment="1">
      <alignment horizontal="center"/>
    </xf>
    <xf numFmtId="0" fontId="4" fillId="6" borderId="1" xfId="2" applyFont="1" applyFill="1" applyBorder="1" applyAlignment="1">
      <alignment horizontal="center" vertical="center"/>
    </xf>
    <xf numFmtId="0" fontId="5" fillId="6" borderId="1" xfId="0" applyFont="1" applyFill="1" applyBorder="1">
      <alignment vertical="center"/>
    </xf>
    <xf numFmtId="0" fontId="10" fillId="2" borderId="0" xfId="0" applyFont="1" applyFill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2" borderId="17" xfId="2" applyFont="1" applyFill="1" applyBorder="1" applyAlignment="1">
      <alignment horizontal="center"/>
    </xf>
    <xf numFmtId="0" fontId="4" fillId="2" borderId="14" xfId="2" applyFont="1" applyFill="1" applyBorder="1" applyAlignment="1">
      <alignment horizontal="center"/>
    </xf>
    <xf numFmtId="0" fontId="4" fillId="2" borderId="15" xfId="2" applyFont="1" applyFill="1" applyBorder="1" applyAlignment="1">
      <alignment horizontal="center"/>
    </xf>
    <xf numFmtId="0" fontId="8" fillId="2" borderId="8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9" xfId="2" applyFont="1" applyFill="1" applyBorder="1" applyAlignment="1">
      <alignment horizontal="left" vertical="center" wrapText="1"/>
    </xf>
    <xf numFmtId="0" fontId="8" fillId="2" borderId="16" xfId="2" applyFont="1" applyFill="1" applyBorder="1" applyAlignment="1">
      <alignment horizontal="left" vertical="center" wrapText="1"/>
    </xf>
    <xf numFmtId="0" fontId="8" fillId="2" borderId="0" xfId="2" applyFont="1" applyFill="1" applyBorder="1" applyAlignment="1">
      <alignment horizontal="left" vertical="center" wrapText="1"/>
    </xf>
    <xf numFmtId="0" fontId="8" fillId="2" borderId="18" xfId="2" applyFont="1" applyFill="1" applyBorder="1" applyAlignment="1">
      <alignment horizontal="left" vertical="center" wrapText="1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="115" zoomScaleNormal="115" workbookViewId="0">
      <selection activeCell="C20" sqref="C20"/>
    </sheetView>
  </sheetViews>
  <sheetFormatPr defaultRowHeight="16.5" x14ac:dyDescent="0.25"/>
  <cols>
    <col min="1" max="1" width="5.5" style="17" customWidth="1"/>
    <col min="2" max="2" width="9.625" style="17" customWidth="1"/>
    <col min="3" max="3" width="10.375" style="17" customWidth="1"/>
    <col min="4" max="4" width="10.125" style="17" customWidth="1"/>
    <col min="5" max="5" width="12.5" customWidth="1"/>
    <col min="6" max="6" width="14.875" customWidth="1"/>
    <col min="8" max="8" width="10" customWidth="1"/>
    <col min="9" max="9" width="16.375" customWidth="1"/>
  </cols>
  <sheetData>
    <row r="1" spans="1:9" ht="18.75" customHeight="1" x14ac:dyDescent="0.25">
      <c r="A1" s="32" t="s">
        <v>54</v>
      </c>
      <c r="B1" s="33"/>
      <c r="C1" s="33"/>
      <c r="D1" s="33"/>
      <c r="E1" s="33"/>
      <c r="F1" s="33"/>
      <c r="G1" s="33"/>
      <c r="H1" s="33"/>
      <c r="I1" s="34"/>
    </row>
    <row r="2" spans="1:9" x14ac:dyDescent="0.25">
      <c r="A2" s="8" t="s">
        <v>0</v>
      </c>
      <c r="B2" s="9" t="s">
        <v>2</v>
      </c>
      <c r="C2" s="10" t="s">
        <v>1</v>
      </c>
      <c r="D2" s="9" t="s">
        <v>48</v>
      </c>
      <c r="E2" s="9" t="s">
        <v>3</v>
      </c>
      <c r="F2" s="11" t="s">
        <v>49</v>
      </c>
      <c r="G2" s="11" t="s">
        <v>50</v>
      </c>
      <c r="H2" s="12" t="s">
        <v>53</v>
      </c>
      <c r="I2" s="13" t="s">
        <v>51</v>
      </c>
    </row>
    <row r="3" spans="1:9" x14ac:dyDescent="0.25">
      <c r="A3" s="8">
        <v>1</v>
      </c>
      <c r="B3" s="28" t="s">
        <v>5</v>
      </c>
      <c r="C3" s="28" t="s">
        <v>4</v>
      </c>
      <c r="D3" s="28" t="s">
        <v>6</v>
      </c>
      <c r="E3" s="29">
        <v>31</v>
      </c>
      <c r="F3" s="30">
        <f>E3*80</f>
        <v>2480</v>
      </c>
      <c r="G3" s="30">
        <f>E3*12</f>
        <v>372</v>
      </c>
      <c r="H3" s="7">
        <f>F3+G3</f>
        <v>2852</v>
      </c>
      <c r="I3" s="4"/>
    </row>
    <row r="4" spans="1:9" x14ac:dyDescent="0.25">
      <c r="A4" s="8">
        <v>3</v>
      </c>
      <c r="B4" s="28" t="s">
        <v>8</v>
      </c>
      <c r="C4" s="28" t="s">
        <v>7</v>
      </c>
      <c r="D4" s="28" t="s">
        <v>6</v>
      </c>
      <c r="E4" s="29">
        <v>35</v>
      </c>
      <c r="F4" s="30">
        <f t="shared" ref="F4:F38" si="0">E4*80</f>
        <v>2800</v>
      </c>
      <c r="G4" s="30">
        <f t="shared" ref="G4:G6" si="1">E4*12</f>
        <v>420</v>
      </c>
      <c r="H4" s="7">
        <f t="shared" ref="H4:H43" si="2">F4+G4</f>
        <v>3220</v>
      </c>
      <c r="I4" s="4"/>
    </row>
    <row r="5" spans="1:9" s="25" customFormat="1" x14ac:dyDescent="0.25">
      <c r="A5" s="8">
        <v>4</v>
      </c>
      <c r="B5" s="28" t="s">
        <v>10</v>
      </c>
      <c r="C5" s="28" t="s">
        <v>9</v>
      </c>
      <c r="D5" s="28" t="s">
        <v>11</v>
      </c>
      <c r="E5" s="29">
        <v>40</v>
      </c>
      <c r="F5" s="30">
        <f t="shared" si="0"/>
        <v>3200</v>
      </c>
      <c r="G5" s="30">
        <f>E5*12+80</f>
        <v>560</v>
      </c>
      <c r="H5" s="23">
        <f t="shared" si="2"/>
        <v>3760</v>
      </c>
      <c r="I5" s="26"/>
    </row>
    <row r="6" spans="1:9" s="25" customFormat="1" x14ac:dyDescent="0.25">
      <c r="A6" s="8">
        <v>5</v>
      </c>
      <c r="B6" s="28" t="s">
        <v>13</v>
      </c>
      <c r="C6" s="28" t="s">
        <v>12</v>
      </c>
      <c r="D6" s="28" t="s">
        <v>6</v>
      </c>
      <c r="E6" s="29">
        <v>20</v>
      </c>
      <c r="F6" s="30">
        <f t="shared" si="0"/>
        <v>1600</v>
      </c>
      <c r="G6" s="30">
        <f t="shared" si="1"/>
        <v>240</v>
      </c>
      <c r="H6" s="23">
        <f t="shared" si="2"/>
        <v>1840</v>
      </c>
      <c r="I6" s="26"/>
    </row>
    <row r="7" spans="1:9" s="25" customFormat="1" x14ac:dyDescent="0.25">
      <c r="A7" s="8">
        <v>6</v>
      </c>
      <c r="B7" s="28" t="s">
        <v>15</v>
      </c>
      <c r="C7" s="28" t="s">
        <v>14</v>
      </c>
      <c r="D7" s="28" t="s">
        <v>11</v>
      </c>
      <c r="E7" s="29">
        <v>59</v>
      </c>
      <c r="F7" s="30">
        <f t="shared" si="0"/>
        <v>4720</v>
      </c>
      <c r="G7" s="30">
        <f>E7*12+75</f>
        <v>783</v>
      </c>
      <c r="H7" s="23">
        <f t="shared" si="2"/>
        <v>5503</v>
      </c>
      <c r="I7" s="26"/>
    </row>
    <row r="8" spans="1:9" s="31" customFormat="1" x14ac:dyDescent="0.25">
      <c r="A8" s="8">
        <v>7</v>
      </c>
      <c r="B8" s="28" t="s">
        <v>16</v>
      </c>
      <c r="C8" s="28" t="s">
        <v>55</v>
      </c>
      <c r="D8" s="28" t="s">
        <v>6</v>
      </c>
      <c r="E8" s="29">
        <v>44</v>
      </c>
      <c r="F8" s="30">
        <f t="shared" si="0"/>
        <v>3520</v>
      </c>
      <c r="G8" s="30">
        <v>353</v>
      </c>
      <c r="H8" s="23">
        <f t="shared" si="2"/>
        <v>3873</v>
      </c>
      <c r="I8" s="26"/>
    </row>
    <row r="9" spans="1:9" s="25" customFormat="1" x14ac:dyDescent="0.25">
      <c r="A9" s="8">
        <v>8</v>
      </c>
      <c r="B9" s="14" t="s">
        <v>5</v>
      </c>
      <c r="C9" s="14" t="s">
        <v>17</v>
      </c>
      <c r="D9" s="14" t="s">
        <v>6</v>
      </c>
      <c r="E9" s="21">
        <v>43</v>
      </c>
      <c r="F9" s="22">
        <f t="shared" si="0"/>
        <v>3440</v>
      </c>
      <c r="G9" s="22">
        <v>240</v>
      </c>
      <c r="H9" s="23">
        <f t="shared" si="2"/>
        <v>3680</v>
      </c>
      <c r="I9" s="24"/>
    </row>
    <row r="10" spans="1:9" s="25" customFormat="1" x14ac:dyDescent="0.25">
      <c r="A10" s="8">
        <v>9</v>
      </c>
      <c r="B10" s="14" t="s">
        <v>19</v>
      </c>
      <c r="C10" s="14" t="s">
        <v>18</v>
      </c>
      <c r="D10" s="14" t="s">
        <v>6</v>
      </c>
      <c r="E10" s="21">
        <v>40</v>
      </c>
      <c r="F10" s="22">
        <f t="shared" si="0"/>
        <v>3200</v>
      </c>
      <c r="G10" s="22">
        <v>240</v>
      </c>
      <c r="H10" s="23">
        <f t="shared" si="2"/>
        <v>3440</v>
      </c>
      <c r="I10" s="24"/>
    </row>
    <row r="11" spans="1:9" s="25" customFormat="1" x14ac:dyDescent="0.25">
      <c r="A11" s="8">
        <v>11</v>
      </c>
      <c r="B11" s="14" t="s">
        <v>21</v>
      </c>
      <c r="C11" s="14" t="s">
        <v>20</v>
      </c>
      <c r="D11" s="14" t="s">
        <v>11</v>
      </c>
      <c r="E11" s="21">
        <v>72</v>
      </c>
      <c r="F11" s="22">
        <f t="shared" si="0"/>
        <v>5760</v>
      </c>
      <c r="G11" s="22">
        <v>270</v>
      </c>
      <c r="H11" s="23">
        <f t="shared" si="2"/>
        <v>6030</v>
      </c>
      <c r="I11" s="24"/>
    </row>
    <row r="12" spans="1:9" s="25" customFormat="1" x14ac:dyDescent="0.25">
      <c r="A12" s="8">
        <v>12</v>
      </c>
      <c r="B12" s="14" t="s">
        <v>23</v>
      </c>
      <c r="C12" s="14" t="s">
        <v>22</v>
      </c>
      <c r="D12" s="14" t="s">
        <v>11</v>
      </c>
      <c r="E12" s="21">
        <v>30</v>
      </c>
      <c r="F12" s="22">
        <f t="shared" si="0"/>
        <v>2400</v>
      </c>
      <c r="G12" s="22">
        <v>270</v>
      </c>
      <c r="H12" s="23">
        <f t="shared" si="2"/>
        <v>2670</v>
      </c>
      <c r="I12" s="24"/>
    </row>
    <row r="13" spans="1:9" s="25" customFormat="1" x14ac:dyDescent="0.25">
      <c r="A13" s="8">
        <v>13</v>
      </c>
      <c r="B13" s="14" t="s">
        <v>13</v>
      </c>
      <c r="C13" s="14" t="s">
        <v>24</v>
      </c>
      <c r="D13" s="14" t="s">
        <v>6</v>
      </c>
      <c r="E13" s="21">
        <v>35</v>
      </c>
      <c r="F13" s="22">
        <f t="shared" si="0"/>
        <v>2800</v>
      </c>
      <c r="G13" s="22">
        <v>240</v>
      </c>
      <c r="H13" s="23">
        <f t="shared" si="2"/>
        <v>3040</v>
      </c>
      <c r="I13" s="24"/>
    </row>
    <row r="14" spans="1:9" s="25" customFormat="1" x14ac:dyDescent="0.25">
      <c r="A14" s="8">
        <v>14</v>
      </c>
      <c r="B14" s="14" t="s">
        <v>26</v>
      </c>
      <c r="C14" s="14" t="s">
        <v>25</v>
      </c>
      <c r="D14" s="14" t="s">
        <v>11</v>
      </c>
      <c r="E14" s="21">
        <v>57</v>
      </c>
      <c r="F14" s="22">
        <f t="shared" si="0"/>
        <v>4560</v>
      </c>
      <c r="G14" s="22">
        <v>0</v>
      </c>
      <c r="H14" s="23">
        <f t="shared" si="2"/>
        <v>4560</v>
      </c>
      <c r="I14" s="24" t="s">
        <v>64</v>
      </c>
    </row>
    <row r="15" spans="1:9" s="25" customFormat="1" x14ac:dyDescent="0.25">
      <c r="A15" s="8">
        <v>15</v>
      </c>
      <c r="B15" s="14" t="s">
        <v>16</v>
      </c>
      <c r="C15" s="14" t="s">
        <v>27</v>
      </c>
      <c r="D15" s="14" t="s">
        <v>11</v>
      </c>
      <c r="E15" s="21">
        <v>40</v>
      </c>
      <c r="F15" s="22">
        <f t="shared" si="0"/>
        <v>3200</v>
      </c>
      <c r="G15" s="22">
        <v>320</v>
      </c>
      <c r="H15" s="23">
        <f t="shared" si="2"/>
        <v>3520</v>
      </c>
      <c r="I15" s="24"/>
    </row>
    <row r="16" spans="1:9" s="25" customFormat="1" x14ac:dyDescent="0.25">
      <c r="A16" s="8">
        <v>16</v>
      </c>
      <c r="B16" s="14" t="s">
        <v>13</v>
      </c>
      <c r="C16" s="14" t="s">
        <v>28</v>
      </c>
      <c r="D16" s="14" t="s">
        <v>6</v>
      </c>
      <c r="E16" s="21">
        <v>24</v>
      </c>
      <c r="F16" s="22">
        <f t="shared" si="0"/>
        <v>1920</v>
      </c>
      <c r="G16" s="22">
        <v>240</v>
      </c>
      <c r="H16" s="23">
        <f t="shared" si="2"/>
        <v>2160</v>
      </c>
      <c r="I16" s="24"/>
    </row>
    <row r="17" spans="1:9" s="25" customFormat="1" x14ac:dyDescent="0.25">
      <c r="A17" s="8">
        <v>17</v>
      </c>
      <c r="B17" s="14" t="s">
        <v>16</v>
      </c>
      <c r="C17" s="14" t="s">
        <v>29</v>
      </c>
      <c r="D17" s="14" t="s">
        <v>6</v>
      </c>
      <c r="E17" s="21">
        <v>40</v>
      </c>
      <c r="F17" s="22">
        <f t="shared" si="0"/>
        <v>3200</v>
      </c>
      <c r="G17" s="22">
        <v>240</v>
      </c>
      <c r="H17" s="23">
        <f t="shared" si="2"/>
        <v>3440</v>
      </c>
      <c r="I17" s="24"/>
    </row>
    <row r="18" spans="1:9" s="25" customFormat="1" x14ac:dyDescent="0.25">
      <c r="A18" s="8">
        <v>18</v>
      </c>
      <c r="B18" s="14" t="s">
        <v>15</v>
      </c>
      <c r="C18" s="14" t="s">
        <v>30</v>
      </c>
      <c r="D18" s="14" t="s">
        <v>6</v>
      </c>
      <c r="E18" s="21">
        <v>60</v>
      </c>
      <c r="F18" s="22">
        <f t="shared" si="0"/>
        <v>4800</v>
      </c>
      <c r="G18" s="22">
        <v>240</v>
      </c>
      <c r="H18" s="23">
        <f t="shared" si="2"/>
        <v>5040</v>
      </c>
      <c r="I18" s="24"/>
    </row>
    <row r="19" spans="1:9" s="25" customFormat="1" x14ac:dyDescent="0.25">
      <c r="A19" s="8">
        <v>19</v>
      </c>
      <c r="B19" s="14" t="s">
        <v>13</v>
      </c>
      <c r="C19" s="18" t="s">
        <v>31</v>
      </c>
      <c r="D19" s="14" t="s">
        <v>6</v>
      </c>
      <c r="E19" s="21">
        <v>43</v>
      </c>
      <c r="F19" s="22">
        <f t="shared" si="0"/>
        <v>3440</v>
      </c>
      <c r="G19" s="22">
        <v>240</v>
      </c>
      <c r="H19" s="23">
        <f t="shared" si="2"/>
        <v>3680</v>
      </c>
      <c r="I19" s="24"/>
    </row>
    <row r="20" spans="1:9" s="25" customFormat="1" x14ac:dyDescent="0.25">
      <c r="A20" s="8">
        <v>20</v>
      </c>
      <c r="B20" s="14" t="s">
        <v>19</v>
      </c>
      <c r="C20" s="14" t="s">
        <v>32</v>
      </c>
      <c r="D20" s="14" t="s">
        <v>11</v>
      </c>
      <c r="E20" s="21">
        <v>40</v>
      </c>
      <c r="F20" s="22">
        <f t="shared" si="0"/>
        <v>3200</v>
      </c>
      <c r="G20" s="22">
        <v>320</v>
      </c>
      <c r="H20" s="23">
        <f t="shared" si="2"/>
        <v>3520</v>
      </c>
      <c r="I20" s="24"/>
    </row>
    <row r="21" spans="1:9" s="25" customFormat="1" x14ac:dyDescent="0.25">
      <c r="A21" s="8">
        <v>21</v>
      </c>
      <c r="B21" s="14" t="s">
        <v>13</v>
      </c>
      <c r="C21" s="14" t="s">
        <v>31</v>
      </c>
      <c r="D21" s="14" t="s">
        <v>6</v>
      </c>
      <c r="E21" s="21">
        <v>43</v>
      </c>
      <c r="F21" s="22">
        <f t="shared" si="0"/>
        <v>3440</v>
      </c>
      <c r="G21" s="22">
        <v>240</v>
      </c>
      <c r="H21" s="23">
        <f t="shared" si="2"/>
        <v>3680</v>
      </c>
      <c r="I21" s="24"/>
    </row>
    <row r="22" spans="1:9" s="25" customFormat="1" x14ac:dyDescent="0.25">
      <c r="A22" s="8">
        <v>22</v>
      </c>
      <c r="B22" s="14" t="s">
        <v>15</v>
      </c>
      <c r="C22" s="14" t="s">
        <v>33</v>
      </c>
      <c r="D22" s="14" t="s">
        <v>11</v>
      </c>
      <c r="E22" s="21">
        <v>33</v>
      </c>
      <c r="F22" s="22">
        <f t="shared" si="0"/>
        <v>2640</v>
      </c>
      <c r="G22" s="22">
        <v>320</v>
      </c>
      <c r="H22" s="23">
        <f t="shared" si="2"/>
        <v>2960</v>
      </c>
      <c r="I22" s="24"/>
    </row>
    <row r="23" spans="1:9" s="25" customFormat="1" x14ac:dyDescent="0.25">
      <c r="A23" s="8">
        <v>23</v>
      </c>
      <c r="B23" s="14" t="s">
        <v>26</v>
      </c>
      <c r="C23" s="14" t="s">
        <v>34</v>
      </c>
      <c r="D23" s="14" t="s">
        <v>11</v>
      </c>
      <c r="E23" s="21">
        <v>35</v>
      </c>
      <c r="F23" s="22">
        <f t="shared" si="0"/>
        <v>2800</v>
      </c>
      <c r="G23" s="22">
        <v>320</v>
      </c>
      <c r="H23" s="23">
        <f t="shared" si="2"/>
        <v>3120</v>
      </c>
      <c r="I23" s="24"/>
    </row>
    <row r="24" spans="1:9" s="25" customFormat="1" x14ac:dyDescent="0.25">
      <c r="A24" s="8">
        <v>24</v>
      </c>
      <c r="B24" s="14" t="s">
        <v>15</v>
      </c>
      <c r="C24" s="14" t="s">
        <v>35</v>
      </c>
      <c r="D24" s="14" t="s">
        <v>11</v>
      </c>
      <c r="E24" s="21">
        <v>27</v>
      </c>
      <c r="F24" s="22">
        <f t="shared" si="0"/>
        <v>2160</v>
      </c>
      <c r="G24" s="22">
        <v>320</v>
      </c>
      <c r="H24" s="23">
        <f t="shared" si="2"/>
        <v>2480</v>
      </c>
      <c r="I24" s="24"/>
    </row>
    <row r="25" spans="1:9" s="25" customFormat="1" x14ac:dyDescent="0.25">
      <c r="A25" s="8">
        <v>25</v>
      </c>
      <c r="B25" s="14" t="s">
        <v>23</v>
      </c>
      <c r="C25" s="18" t="s">
        <v>36</v>
      </c>
      <c r="D25" s="14" t="s">
        <v>6</v>
      </c>
      <c r="E25" s="21">
        <v>37</v>
      </c>
      <c r="F25" s="22">
        <f t="shared" si="0"/>
        <v>2960</v>
      </c>
      <c r="G25" s="22">
        <v>240</v>
      </c>
      <c r="H25" s="23">
        <f t="shared" si="2"/>
        <v>3200</v>
      </c>
      <c r="I25" s="24"/>
    </row>
    <row r="26" spans="1:9" s="25" customFormat="1" x14ac:dyDescent="0.25">
      <c r="A26" s="8">
        <v>26</v>
      </c>
      <c r="B26" s="14" t="s">
        <v>10</v>
      </c>
      <c r="C26" s="18" t="s">
        <v>37</v>
      </c>
      <c r="D26" s="14" t="s">
        <v>11</v>
      </c>
      <c r="E26" s="21">
        <v>39</v>
      </c>
      <c r="F26" s="22">
        <f t="shared" si="0"/>
        <v>3120</v>
      </c>
      <c r="G26" s="22">
        <v>320</v>
      </c>
      <c r="H26" s="23">
        <f t="shared" si="2"/>
        <v>3440</v>
      </c>
      <c r="I26" s="24"/>
    </row>
    <row r="27" spans="1:9" s="25" customFormat="1" x14ac:dyDescent="0.25">
      <c r="A27" s="8">
        <v>27</v>
      </c>
      <c r="B27" s="14" t="s">
        <v>8</v>
      </c>
      <c r="C27" s="14" t="s">
        <v>38</v>
      </c>
      <c r="D27" s="14" t="s">
        <v>6</v>
      </c>
      <c r="E27" s="21">
        <v>57</v>
      </c>
      <c r="F27" s="22">
        <f t="shared" si="0"/>
        <v>4560</v>
      </c>
      <c r="G27" s="22">
        <v>240</v>
      </c>
      <c r="H27" s="23">
        <f t="shared" si="2"/>
        <v>4800</v>
      </c>
      <c r="I27" s="24"/>
    </row>
    <row r="28" spans="1:9" s="25" customFormat="1" x14ac:dyDescent="0.25">
      <c r="A28" s="8">
        <v>28</v>
      </c>
      <c r="B28" s="14" t="s">
        <v>13</v>
      </c>
      <c r="C28" s="14" t="s">
        <v>39</v>
      </c>
      <c r="D28" s="14" t="s">
        <v>6</v>
      </c>
      <c r="E28" s="21">
        <v>43</v>
      </c>
      <c r="F28" s="22">
        <f t="shared" si="0"/>
        <v>3440</v>
      </c>
      <c r="G28" s="22">
        <v>240</v>
      </c>
      <c r="H28" s="23">
        <f t="shared" si="2"/>
        <v>3680</v>
      </c>
      <c r="I28" s="24"/>
    </row>
    <row r="29" spans="1:9" s="25" customFormat="1" x14ac:dyDescent="0.25">
      <c r="A29" s="8">
        <v>29</v>
      </c>
      <c r="B29" s="14" t="s">
        <v>23</v>
      </c>
      <c r="C29" s="14" t="s">
        <v>40</v>
      </c>
      <c r="D29" s="14" t="s">
        <v>11</v>
      </c>
      <c r="E29" s="21">
        <v>40</v>
      </c>
      <c r="F29" s="22">
        <f t="shared" si="0"/>
        <v>3200</v>
      </c>
      <c r="G29" s="22">
        <v>320</v>
      </c>
      <c r="H29" s="23">
        <f t="shared" si="2"/>
        <v>3520</v>
      </c>
      <c r="I29" s="24"/>
    </row>
    <row r="30" spans="1:9" s="25" customFormat="1" x14ac:dyDescent="0.25">
      <c r="A30" s="8">
        <v>30</v>
      </c>
      <c r="B30" s="14" t="s">
        <v>23</v>
      </c>
      <c r="C30" s="14" t="s">
        <v>40</v>
      </c>
      <c r="D30" s="14" t="s">
        <v>11</v>
      </c>
      <c r="E30" s="21">
        <v>40</v>
      </c>
      <c r="F30" s="22">
        <f t="shared" si="0"/>
        <v>3200</v>
      </c>
      <c r="G30" s="22">
        <v>320</v>
      </c>
      <c r="H30" s="23">
        <f t="shared" si="2"/>
        <v>3520</v>
      </c>
      <c r="I30" s="24"/>
    </row>
    <row r="31" spans="1:9" s="25" customFormat="1" x14ac:dyDescent="0.25">
      <c r="A31" s="8">
        <v>31</v>
      </c>
      <c r="B31" s="14" t="s">
        <v>13</v>
      </c>
      <c r="C31" s="14" t="s">
        <v>41</v>
      </c>
      <c r="D31" s="14" t="s">
        <v>6</v>
      </c>
      <c r="E31" s="21">
        <v>31</v>
      </c>
      <c r="F31" s="22">
        <f t="shared" si="0"/>
        <v>2480</v>
      </c>
      <c r="G31" s="22">
        <v>240</v>
      </c>
      <c r="H31" s="23">
        <f t="shared" si="2"/>
        <v>2720</v>
      </c>
      <c r="I31" s="24"/>
    </row>
    <row r="32" spans="1:9" s="25" customFormat="1" x14ac:dyDescent="0.25">
      <c r="A32" s="8">
        <v>32</v>
      </c>
      <c r="B32" s="14" t="s">
        <v>13</v>
      </c>
      <c r="C32" s="14" t="s">
        <v>41</v>
      </c>
      <c r="D32" s="14" t="s">
        <v>6</v>
      </c>
      <c r="E32" s="21">
        <v>38</v>
      </c>
      <c r="F32" s="22">
        <f t="shared" si="0"/>
        <v>3040</v>
      </c>
      <c r="G32" s="22">
        <v>240</v>
      </c>
      <c r="H32" s="23">
        <f t="shared" si="2"/>
        <v>3280</v>
      </c>
      <c r="I32" s="24"/>
    </row>
    <row r="33" spans="1:9" s="25" customFormat="1" x14ac:dyDescent="0.25">
      <c r="A33" s="8">
        <v>33</v>
      </c>
      <c r="B33" s="14" t="s">
        <v>5</v>
      </c>
      <c r="C33" s="14" t="s">
        <v>42</v>
      </c>
      <c r="D33" s="14" t="s">
        <v>6</v>
      </c>
      <c r="E33" s="21">
        <v>40</v>
      </c>
      <c r="F33" s="22">
        <f t="shared" si="0"/>
        <v>3200</v>
      </c>
      <c r="G33" s="22">
        <v>240</v>
      </c>
      <c r="H33" s="23">
        <f t="shared" si="2"/>
        <v>3440</v>
      </c>
      <c r="I33" s="24"/>
    </row>
    <row r="34" spans="1:9" s="25" customFormat="1" x14ac:dyDescent="0.25">
      <c r="A34" s="8">
        <v>34</v>
      </c>
      <c r="B34" s="14" t="s">
        <v>19</v>
      </c>
      <c r="C34" s="14" t="s">
        <v>43</v>
      </c>
      <c r="D34" s="14" t="s">
        <v>6</v>
      </c>
      <c r="E34" s="21">
        <v>40</v>
      </c>
      <c r="F34" s="22">
        <f t="shared" si="0"/>
        <v>3200</v>
      </c>
      <c r="G34" s="22">
        <v>240</v>
      </c>
      <c r="H34" s="23">
        <f t="shared" si="2"/>
        <v>3440</v>
      </c>
      <c r="I34" s="24"/>
    </row>
    <row r="35" spans="1:9" s="25" customFormat="1" x14ac:dyDescent="0.25">
      <c r="A35" s="8">
        <v>35</v>
      </c>
      <c r="B35" s="14" t="s">
        <v>19</v>
      </c>
      <c r="C35" s="14" t="s">
        <v>43</v>
      </c>
      <c r="D35" s="14" t="s">
        <v>6</v>
      </c>
      <c r="E35" s="21">
        <v>40</v>
      </c>
      <c r="F35" s="22">
        <f t="shared" si="0"/>
        <v>3200</v>
      </c>
      <c r="G35" s="22">
        <v>240</v>
      </c>
      <c r="H35" s="23">
        <f t="shared" si="2"/>
        <v>3440</v>
      </c>
      <c r="I35" s="24"/>
    </row>
    <row r="36" spans="1:9" s="25" customFormat="1" x14ac:dyDescent="0.25">
      <c r="A36" s="8">
        <v>36</v>
      </c>
      <c r="B36" s="14" t="s">
        <v>10</v>
      </c>
      <c r="C36" s="14" t="s">
        <v>44</v>
      </c>
      <c r="D36" s="14" t="s">
        <v>6</v>
      </c>
      <c r="E36" s="21">
        <v>40</v>
      </c>
      <c r="F36" s="22">
        <f t="shared" si="0"/>
        <v>3200</v>
      </c>
      <c r="G36" s="22">
        <v>240</v>
      </c>
      <c r="H36" s="23">
        <f t="shared" si="2"/>
        <v>3440</v>
      </c>
      <c r="I36" s="24"/>
    </row>
    <row r="37" spans="1:9" s="25" customFormat="1" x14ac:dyDescent="0.25">
      <c r="A37" s="8">
        <v>37</v>
      </c>
      <c r="B37" s="14" t="s">
        <v>10</v>
      </c>
      <c r="C37" s="14" t="s">
        <v>45</v>
      </c>
      <c r="D37" s="14" t="s">
        <v>6</v>
      </c>
      <c r="E37" s="21">
        <v>50</v>
      </c>
      <c r="F37" s="22">
        <f t="shared" si="0"/>
        <v>4000</v>
      </c>
      <c r="G37" s="22">
        <v>240</v>
      </c>
      <c r="H37" s="23">
        <f t="shared" si="2"/>
        <v>4240</v>
      </c>
      <c r="I37" s="24"/>
    </row>
    <row r="38" spans="1:9" s="25" customFormat="1" x14ac:dyDescent="0.25">
      <c r="A38" s="8">
        <v>38</v>
      </c>
      <c r="B38" s="14" t="s">
        <v>5</v>
      </c>
      <c r="C38" s="14" t="s">
        <v>46</v>
      </c>
      <c r="D38" s="14" t="s">
        <v>6</v>
      </c>
      <c r="E38" s="21">
        <v>42</v>
      </c>
      <c r="F38" s="22">
        <f t="shared" si="0"/>
        <v>3360</v>
      </c>
      <c r="G38" s="22">
        <v>240</v>
      </c>
      <c r="H38" s="23">
        <f t="shared" si="2"/>
        <v>3600</v>
      </c>
      <c r="I38" s="24"/>
    </row>
    <row r="39" spans="1:9" s="25" customFormat="1" x14ac:dyDescent="0.25">
      <c r="A39" s="8">
        <v>39</v>
      </c>
      <c r="B39" s="14" t="s">
        <v>8</v>
      </c>
      <c r="C39" s="14" t="s">
        <v>47</v>
      </c>
      <c r="D39" s="14" t="s">
        <v>6</v>
      </c>
      <c r="E39" s="21">
        <v>42</v>
      </c>
      <c r="F39" s="22">
        <f>E39*80</f>
        <v>3360</v>
      </c>
      <c r="G39" s="22">
        <v>270</v>
      </c>
      <c r="H39" s="23">
        <f>F39+G39</f>
        <v>3630</v>
      </c>
      <c r="I39" s="24"/>
    </row>
    <row r="40" spans="1:9" s="25" customFormat="1" x14ac:dyDescent="0.25">
      <c r="A40" s="19">
        <v>40</v>
      </c>
      <c r="B40" s="15" t="s">
        <v>60</v>
      </c>
      <c r="C40" s="15" t="s">
        <v>61</v>
      </c>
      <c r="D40" s="14" t="s">
        <v>62</v>
      </c>
      <c r="E40" s="21">
        <v>40</v>
      </c>
      <c r="F40" s="22">
        <f>E40*80</f>
        <v>3200</v>
      </c>
      <c r="G40" s="22">
        <v>320</v>
      </c>
      <c r="H40" s="23">
        <f>F40+G40</f>
        <v>3520</v>
      </c>
      <c r="I40" s="24"/>
    </row>
    <row r="41" spans="1:9" s="25" customFormat="1" x14ac:dyDescent="0.25">
      <c r="A41" s="19">
        <v>41</v>
      </c>
      <c r="B41" s="15" t="s">
        <v>10</v>
      </c>
      <c r="C41" s="27" t="s">
        <v>56</v>
      </c>
      <c r="D41" s="14" t="s">
        <v>11</v>
      </c>
      <c r="E41" s="21">
        <v>26</v>
      </c>
      <c r="F41" s="22">
        <f t="shared" ref="F41:F42" si="3">E41*80</f>
        <v>2080</v>
      </c>
      <c r="G41" s="22">
        <v>362</v>
      </c>
      <c r="H41" s="23">
        <f t="shared" ref="H41:H42" si="4">F41+G41</f>
        <v>2442</v>
      </c>
      <c r="I41" s="24"/>
    </row>
    <row r="42" spans="1:9" s="25" customFormat="1" x14ac:dyDescent="0.25">
      <c r="A42" s="19">
        <v>42</v>
      </c>
      <c r="B42" s="15" t="s">
        <v>57</v>
      </c>
      <c r="C42" s="15" t="s">
        <v>58</v>
      </c>
      <c r="D42" s="14" t="s">
        <v>59</v>
      </c>
      <c r="E42" s="21">
        <v>28</v>
      </c>
      <c r="F42" s="22">
        <f t="shared" si="3"/>
        <v>2240</v>
      </c>
      <c r="G42" s="22">
        <v>340</v>
      </c>
      <c r="H42" s="23">
        <f t="shared" si="4"/>
        <v>2580</v>
      </c>
      <c r="I42" s="24"/>
    </row>
    <row r="43" spans="1:9" ht="16.5" customHeight="1" x14ac:dyDescent="0.25">
      <c r="A43" s="35" t="s">
        <v>63</v>
      </c>
      <c r="B43" s="36"/>
      <c r="C43" s="36"/>
      <c r="D43" s="37"/>
      <c r="E43" s="1">
        <f>SUM(E3:E42)</f>
        <v>1604</v>
      </c>
      <c r="F43" s="2">
        <f>SUM(F3:F42)</f>
        <v>128320</v>
      </c>
      <c r="G43" s="2">
        <f>SUM(G3:G42)</f>
        <v>11680</v>
      </c>
      <c r="H43" s="7">
        <f t="shared" si="2"/>
        <v>140000</v>
      </c>
      <c r="I43" s="3"/>
    </row>
    <row r="44" spans="1:9" ht="54" customHeight="1" x14ac:dyDescent="0.25">
      <c r="A44" s="38" t="s">
        <v>52</v>
      </c>
      <c r="B44" s="39"/>
      <c r="C44" s="39"/>
      <c r="D44" s="39"/>
      <c r="E44" s="39"/>
      <c r="F44" s="39"/>
      <c r="G44" s="39"/>
      <c r="H44" s="39"/>
      <c r="I44" s="40"/>
    </row>
    <row r="45" spans="1:9" x14ac:dyDescent="0.25">
      <c r="A45" s="41"/>
      <c r="B45" s="42"/>
      <c r="C45" s="42"/>
      <c r="D45" s="42"/>
      <c r="E45" s="42"/>
      <c r="F45" s="42"/>
      <c r="G45" s="42"/>
      <c r="H45" s="42"/>
      <c r="I45" s="43"/>
    </row>
    <row r="46" spans="1:9" ht="17.25" thickBot="1" x14ac:dyDescent="0.3">
      <c r="A46" s="20"/>
      <c r="B46" s="16"/>
      <c r="C46" s="16"/>
      <c r="D46" s="16"/>
      <c r="E46" s="5"/>
      <c r="F46" s="5"/>
      <c r="G46" s="5"/>
      <c r="H46" s="5"/>
      <c r="I46" s="6"/>
    </row>
  </sheetData>
  <mergeCells count="3">
    <mergeCell ref="A1:I1"/>
    <mergeCell ref="A43:D43"/>
    <mergeCell ref="A44:I45"/>
  </mergeCells>
  <phoneticPr fontId="3" type="noConversion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餐盒茶水統計表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</cp:lastModifiedBy>
  <cp:lastPrinted>2021-03-25T01:28:02Z</cp:lastPrinted>
  <dcterms:created xsi:type="dcterms:W3CDTF">2021-01-14T07:28:31Z</dcterms:created>
  <dcterms:modified xsi:type="dcterms:W3CDTF">2021-03-25T03:37:55Z</dcterms:modified>
</cp:coreProperties>
</file>