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659" yWindow="-13" windowWidth="12489" windowHeight="10643"/>
  </bookViews>
  <sheets>
    <sheet name="工作表1" sheetId="1" r:id="rId1"/>
  </sheets>
  <definedNames>
    <definedName name="_xlnm.Print_Area" localSheetId="0">工作表1!$A$1:$J$130</definedName>
    <definedName name="_xlnm.Print_Titles" localSheetId="0">工作表1!$1:$1</definedName>
  </definedNames>
  <calcPr calcId="144525"/>
</workbook>
</file>

<file path=xl/calcChain.xml><?xml version="1.0" encoding="utf-8"?>
<calcChain xmlns="http://schemas.openxmlformats.org/spreadsheetml/2006/main">
  <c r="C115" i="1" l="1"/>
  <c r="B115" i="1"/>
  <c r="E16" i="1" l="1"/>
  <c r="E31" i="1" l="1"/>
  <c r="E99" i="1" l="1"/>
  <c r="E93" i="1"/>
  <c r="E78" i="1"/>
  <c r="E9" i="1" l="1"/>
  <c r="E100" i="1" l="1"/>
  <c r="E68" i="1"/>
  <c r="E51" i="1"/>
  <c r="E36" i="1" l="1"/>
  <c r="E92" i="1" l="1"/>
  <c r="E88" i="1"/>
  <c r="E62" i="1"/>
  <c r="E39" i="1" l="1"/>
  <c r="E24" i="1"/>
  <c r="H99" i="1" l="1"/>
  <c r="E130" i="1"/>
  <c r="E129" i="1"/>
  <c r="E128" i="1"/>
  <c r="E117" i="1"/>
  <c r="E116" i="1"/>
  <c r="E115" i="1"/>
  <c r="E114" i="1"/>
  <c r="E103" i="1"/>
  <c r="E96" i="1"/>
  <c r="E95" i="1"/>
  <c r="E94" i="1"/>
  <c r="E90" i="1"/>
  <c r="E89" i="1"/>
  <c r="E83" i="1"/>
  <c r="E69" i="1"/>
  <c r="E74" i="1"/>
  <c r="E73" i="1"/>
  <c r="E54" i="1"/>
  <c r="E13" i="1"/>
  <c r="E8" i="1" l="1"/>
  <c r="E28" i="1" l="1"/>
  <c r="H31" i="1" l="1"/>
  <c r="H83" i="1" l="1"/>
  <c r="E98" i="1"/>
  <c r="E57" i="1"/>
  <c r="E47" i="1"/>
  <c r="E46" i="1"/>
  <c r="E45" i="1"/>
  <c r="E44" i="1"/>
  <c r="E33" i="1"/>
  <c r="E10" i="1"/>
  <c r="E122" i="1" l="1"/>
  <c r="E121" i="1"/>
  <c r="E111" i="1"/>
  <c r="E110" i="1"/>
  <c r="E97" i="1"/>
  <c r="E91" i="1"/>
  <c r="E86" i="1"/>
  <c r="E76" i="1"/>
  <c r="E42" i="1"/>
  <c r="E30" i="1"/>
  <c r="E23" i="1"/>
  <c r="E20" i="1"/>
  <c r="E19" i="1"/>
  <c r="E5" i="1"/>
  <c r="E64" i="1" l="1"/>
  <c r="E49" i="1"/>
  <c r="E2" i="1" l="1"/>
  <c r="H45" i="1" l="1"/>
  <c r="E126" i="1" l="1"/>
  <c r="H130" i="1" l="1"/>
  <c r="H129" i="1"/>
  <c r="E127" i="1"/>
  <c r="H127" i="1" s="1"/>
  <c r="E125" i="1"/>
  <c r="H125" i="1" s="1"/>
  <c r="E124" i="1"/>
  <c r="H124" i="1" s="1"/>
  <c r="E123" i="1"/>
  <c r="H122" i="1"/>
  <c r="H121" i="1"/>
  <c r="E120" i="1"/>
  <c r="H120" i="1" s="1"/>
  <c r="E119" i="1"/>
  <c r="E118" i="1"/>
  <c r="H117" i="1"/>
  <c r="H115" i="1"/>
  <c r="H114" i="1"/>
  <c r="E113" i="1"/>
  <c r="E112" i="1"/>
  <c r="H111" i="1"/>
  <c r="H110" i="1"/>
  <c r="E109" i="1"/>
  <c r="E108" i="1"/>
  <c r="H108" i="1" s="1"/>
  <c r="E107" i="1"/>
  <c r="E106" i="1"/>
  <c r="E105" i="1"/>
  <c r="H105" i="1" s="1"/>
  <c r="E104" i="1"/>
  <c r="E102" i="1"/>
  <c r="E101" i="1"/>
  <c r="H101" i="1" s="1"/>
  <c r="H100" i="1"/>
  <c r="H95" i="1"/>
  <c r="H94" i="1"/>
  <c r="H93" i="1"/>
  <c r="H92" i="1"/>
  <c r="H90" i="1"/>
  <c r="H89" i="1"/>
  <c r="E87" i="1"/>
  <c r="H86" i="1"/>
  <c r="E85" i="1"/>
  <c r="H85" i="1" s="1"/>
  <c r="E84" i="1"/>
  <c r="H84" i="1" s="1"/>
  <c r="E82" i="1"/>
  <c r="E80" i="1"/>
  <c r="E79" i="1"/>
  <c r="H79" i="1" s="1"/>
  <c r="H78" i="1"/>
  <c r="E77" i="1"/>
  <c r="E75" i="1"/>
  <c r="H73" i="1"/>
  <c r="E72" i="1"/>
  <c r="H72" i="1" s="1"/>
  <c r="E71" i="1"/>
  <c r="E70" i="1"/>
  <c r="H70" i="1" s="1"/>
  <c r="H68" i="1"/>
  <c r="E67" i="1"/>
  <c r="E66" i="1"/>
  <c r="E65" i="1"/>
  <c r="E63" i="1"/>
  <c r="E61" i="1"/>
  <c r="E60" i="1"/>
  <c r="H60" i="1" s="1"/>
  <c r="E59" i="1"/>
  <c r="E58" i="1"/>
  <c r="H57" i="1"/>
  <c r="E56" i="1"/>
  <c r="H56" i="1" s="1"/>
  <c r="E55" i="1"/>
  <c r="H55" i="1" s="1"/>
  <c r="H54" i="1"/>
  <c r="E53" i="1"/>
  <c r="H53" i="1" s="1"/>
  <c r="E52" i="1"/>
  <c r="H51" i="1"/>
  <c r="E50" i="1"/>
  <c r="E48" i="1"/>
  <c r="E43" i="1"/>
  <c r="E41" i="1"/>
  <c r="E40" i="1"/>
  <c r="H39" i="1"/>
  <c r="E38" i="1"/>
  <c r="E37" i="1"/>
  <c r="H36" i="1"/>
  <c r="E35" i="1"/>
  <c r="E34" i="1"/>
  <c r="H33" i="1"/>
  <c r="E32" i="1"/>
  <c r="H32" i="1" s="1"/>
  <c r="H30" i="1"/>
  <c r="E29" i="1"/>
  <c r="E27" i="1"/>
  <c r="E26" i="1"/>
  <c r="E25" i="1"/>
  <c r="H25" i="1" s="1"/>
  <c r="H23" i="1"/>
  <c r="E22" i="1"/>
  <c r="H22" i="1" s="1"/>
  <c r="E21" i="1"/>
  <c r="E18" i="1"/>
  <c r="E17" i="1"/>
  <c r="H16" i="1"/>
  <c r="E15" i="1"/>
  <c r="H15" i="1" s="1"/>
  <c r="E14" i="1"/>
  <c r="H14" i="1" s="1"/>
  <c r="E12" i="1"/>
  <c r="E11" i="1"/>
  <c r="H10" i="1"/>
  <c r="E7" i="1"/>
  <c r="H7" i="1" s="1"/>
  <c r="E6" i="1"/>
  <c r="H6" i="1" s="1"/>
  <c r="E4" i="1"/>
  <c r="E3" i="1"/>
  <c r="E81" i="1"/>
  <c r="J115" i="1" l="1"/>
  <c r="J130" i="1" l="1"/>
  <c r="J129" i="1"/>
  <c r="H128" i="1"/>
  <c r="J128" i="1" s="1"/>
  <c r="J127" i="1"/>
  <c r="H126" i="1"/>
  <c r="J126" i="1" s="1"/>
  <c r="J125" i="1"/>
  <c r="J124" i="1"/>
  <c r="H123" i="1"/>
  <c r="J123" i="1" s="1"/>
  <c r="J122" i="1"/>
  <c r="J121" i="1"/>
  <c r="J120" i="1"/>
  <c r="H119" i="1"/>
  <c r="J119" i="1" s="1"/>
  <c r="H118" i="1"/>
  <c r="J118" i="1" s="1"/>
  <c r="J117" i="1"/>
  <c r="H116" i="1"/>
  <c r="J116" i="1" s="1"/>
  <c r="J114" i="1"/>
  <c r="H113" i="1"/>
  <c r="J113" i="1" s="1"/>
  <c r="H112" i="1"/>
  <c r="J112" i="1" s="1"/>
  <c r="J111" i="1"/>
  <c r="J110" i="1"/>
  <c r="H109" i="1"/>
  <c r="J109" i="1" s="1"/>
  <c r="J108" i="1"/>
  <c r="H107" i="1"/>
  <c r="J107" i="1" s="1"/>
  <c r="H106" i="1"/>
  <c r="J106" i="1" s="1"/>
  <c r="J105" i="1"/>
  <c r="H104" i="1"/>
  <c r="J104" i="1" s="1"/>
  <c r="H103" i="1"/>
  <c r="J103" i="1" s="1"/>
  <c r="H102" i="1"/>
  <c r="J102" i="1" s="1"/>
  <c r="J101" i="1"/>
  <c r="J100" i="1"/>
  <c r="J99" i="1"/>
  <c r="H98" i="1"/>
  <c r="J98" i="1" s="1"/>
  <c r="H97" i="1"/>
  <c r="J97" i="1" s="1"/>
  <c r="H96" i="1"/>
  <c r="J96" i="1" s="1"/>
  <c r="J95" i="1"/>
  <c r="J94" i="1"/>
  <c r="J93" i="1"/>
  <c r="J92" i="1"/>
  <c r="H91" i="1"/>
  <c r="J91" i="1" s="1"/>
  <c r="J90" i="1"/>
  <c r="J89" i="1"/>
  <c r="H88" i="1"/>
  <c r="J88" i="1" s="1"/>
  <c r="H87" i="1"/>
  <c r="J87" i="1" s="1"/>
  <c r="J86" i="1"/>
  <c r="J85" i="1"/>
  <c r="J84" i="1"/>
  <c r="J83" i="1"/>
  <c r="H82" i="1"/>
  <c r="J82" i="1" s="1"/>
  <c r="H81" i="1"/>
  <c r="J81" i="1" s="1"/>
  <c r="H80" i="1"/>
  <c r="J80" i="1" s="1"/>
  <c r="J79" i="1"/>
  <c r="J78" i="1"/>
  <c r="H77" i="1"/>
  <c r="J77" i="1" s="1"/>
  <c r="H76" i="1"/>
  <c r="J76" i="1" s="1"/>
  <c r="H75" i="1"/>
  <c r="J75" i="1" s="1"/>
  <c r="H74" i="1"/>
  <c r="J74" i="1" s="1"/>
  <c r="J73" i="1"/>
  <c r="J72" i="1"/>
  <c r="H71" i="1"/>
  <c r="J71" i="1" s="1"/>
  <c r="J70" i="1"/>
  <c r="H69" i="1"/>
  <c r="J69" i="1" s="1"/>
  <c r="J68" i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J60" i="1"/>
  <c r="H59" i="1"/>
  <c r="J59" i="1" s="1"/>
  <c r="H58" i="1"/>
  <c r="J58" i="1" s="1"/>
  <c r="J57" i="1"/>
  <c r="J56" i="1"/>
  <c r="J55" i="1"/>
  <c r="J54" i="1"/>
  <c r="J53" i="1"/>
  <c r="H52" i="1"/>
  <c r="J52" i="1" s="1"/>
  <c r="J51" i="1"/>
  <c r="H50" i="1"/>
  <c r="J50" i="1" s="1"/>
  <c r="H49" i="1"/>
  <c r="J49" i="1" s="1"/>
  <c r="H48" i="1"/>
  <c r="J48" i="1" s="1"/>
  <c r="H47" i="1"/>
  <c r="J47" i="1" s="1"/>
  <c r="H46" i="1"/>
  <c r="J46" i="1" s="1"/>
  <c r="J45" i="1"/>
  <c r="H44" i="1"/>
  <c r="J44" i="1" s="1"/>
  <c r="H43" i="1"/>
  <c r="J43" i="1" s="1"/>
  <c r="H42" i="1"/>
  <c r="J42" i="1" s="1"/>
  <c r="H41" i="1"/>
  <c r="J41" i="1" s="1"/>
  <c r="H40" i="1"/>
  <c r="J40" i="1" s="1"/>
  <c r="J39" i="1"/>
  <c r="H38" i="1"/>
  <c r="J38" i="1" s="1"/>
  <c r="H37" i="1"/>
  <c r="J37" i="1" s="1"/>
  <c r="J36" i="1"/>
  <c r="H35" i="1"/>
  <c r="J35" i="1" s="1"/>
  <c r="H34" i="1"/>
  <c r="J34" i="1" s="1"/>
  <c r="J33" i="1"/>
  <c r="J32" i="1"/>
  <c r="J31" i="1"/>
  <c r="J30" i="1"/>
  <c r="H29" i="1"/>
  <c r="J29" i="1" s="1"/>
  <c r="H28" i="1"/>
  <c r="J28" i="1" s="1"/>
  <c r="H27" i="1"/>
  <c r="J27" i="1" s="1"/>
  <c r="H26" i="1"/>
  <c r="J26" i="1" s="1"/>
  <c r="J25" i="1"/>
  <c r="H24" i="1"/>
  <c r="J24" i="1" s="1"/>
  <c r="J23" i="1"/>
  <c r="J22" i="1"/>
  <c r="H21" i="1"/>
  <c r="J21" i="1" s="1"/>
  <c r="H20" i="1"/>
  <c r="J20" i="1" s="1"/>
  <c r="H19" i="1"/>
  <c r="J19" i="1" s="1"/>
  <c r="H18" i="1"/>
  <c r="J18" i="1" s="1"/>
  <c r="H17" i="1"/>
  <c r="J17" i="1" s="1"/>
  <c r="J16" i="1"/>
  <c r="J15" i="1"/>
  <c r="J14" i="1"/>
  <c r="H13" i="1"/>
  <c r="J13" i="1" s="1"/>
  <c r="H12" i="1"/>
  <c r="J12" i="1" s="1"/>
  <c r="H11" i="1"/>
  <c r="J11" i="1" s="1"/>
  <c r="J10" i="1"/>
  <c r="H9" i="1"/>
  <c r="J9" i="1" s="1"/>
  <c r="H8" i="1"/>
  <c r="J8" i="1" s="1"/>
  <c r="J7" i="1"/>
  <c r="J6" i="1"/>
  <c r="H5" i="1"/>
  <c r="J5" i="1" s="1"/>
  <c r="H4" i="1"/>
  <c r="J4" i="1" s="1"/>
  <c r="H3" i="1"/>
  <c r="J3" i="1" s="1"/>
  <c r="H2" i="1"/>
  <c r="J2" i="1" s="1"/>
</calcChain>
</file>

<file path=xl/sharedStrings.xml><?xml version="1.0" encoding="utf-8"?>
<sst xmlns="http://schemas.openxmlformats.org/spreadsheetml/2006/main" count="147" uniqueCount="147">
  <si>
    <t>學校名稱</t>
  </si>
  <si>
    <t>海星中學國中部</t>
  </si>
  <si>
    <t>慈大附中國中部</t>
  </si>
  <si>
    <t>玉里國中</t>
  </si>
  <si>
    <t>玉東國中</t>
  </si>
  <si>
    <t>三民國中</t>
  </si>
  <si>
    <t>美崙國中</t>
  </si>
  <si>
    <t>花崗國中(含補校)</t>
  </si>
  <si>
    <t>國風國中</t>
  </si>
  <si>
    <t>秀林國中</t>
  </si>
  <si>
    <t>新城國中</t>
  </si>
  <si>
    <t>吉安國中</t>
  </si>
  <si>
    <t>宜昌國中</t>
  </si>
  <si>
    <t>壽豐國中</t>
  </si>
  <si>
    <t>平和國中</t>
  </si>
  <si>
    <t>光復國中</t>
  </si>
  <si>
    <t>富源國中</t>
  </si>
  <si>
    <t>鳳林國中</t>
  </si>
  <si>
    <t>萬榮國中</t>
  </si>
  <si>
    <t>富里國中</t>
  </si>
  <si>
    <t>富北國中</t>
  </si>
  <si>
    <t>豐濱國中</t>
  </si>
  <si>
    <t>瑞穗國中</t>
  </si>
  <si>
    <t>東里國中</t>
  </si>
  <si>
    <t>自強國中</t>
  </si>
  <si>
    <t>化仁國中</t>
  </si>
  <si>
    <t>東華附小</t>
  </si>
  <si>
    <t>海星國小</t>
  </si>
  <si>
    <t>慈大附中國小部</t>
  </si>
  <si>
    <t>明禮國小</t>
  </si>
  <si>
    <t>明義國小(含補校)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</si>
  <si>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</si>
  <si>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</si>
  <si>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</si>
  <si>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</si>
  <si>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</si>
  <si>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</si>
  <si>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</si>
  <si>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北濱國小</t>
  </si>
  <si>
    <t>鑄強國小</t>
  </si>
  <si>
    <t>國福國小</t>
  </si>
  <si>
    <t>新城國小</t>
  </si>
  <si>
    <t>北埔國小</t>
  </si>
  <si>
    <t>康樂國小</t>
  </si>
  <si>
    <t>嘉里國小</t>
  </si>
  <si>
    <t>吉安國小</t>
  </si>
  <si>
    <t>宜昌國小</t>
  </si>
  <si>
    <t>北昌國小</t>
  </si>
  <si>
    <t>稻香國小</t>
  </si>
  <si>
    <t>光華國小</t>
  </si>
  <si>
    <t>南華國小</t>
  </si>
  <si>
    <t>化仁國小</t>
  </si>
  <si>
    <t>太昌國小</t>
  </si>
  <si>
    <t>壽豐國小</t>
  </si>
  <si>
    <t>豐山國小</t>
  </si>
  <si>
    <t>豐裡國小</t>
  </si>
  <si>
    <t>志學國小</t>
  </si>
  <si>
    <t>平和國小</t>
  </si>
  <si>
    <t>溪口國小</t>
  </si>
  <si>
    <t>月眉國小</t>
  </si>
  <si>
    <t>水璉國小</t>
  </si>
  <si>
    <t>鳳林國小</t>
  </si>
  <si>
    <t>大榮國小</t>
  </si>
  <si>
    <t>鳳仁國小</t>
  </si>
  <si>
    <t>北林國小</t>
  </si>
  <si>
    <t>長橋國小</t>
  </si>
  <si>
    <t>林榮國小</t>
  </si>
  <si>
    <t>光復國小</t>
  </si>
  <si>
    <t>太巴塱國小</t>
  </si>
  <si>
    <t>大進國小</t>
  </si>
  <si>
    <t>瑞穗國小</t>
  </si>
  <si>
    <t>瑞北國小</t>
  </si>
  <si>
    <t>瑞美國小</t>
  </si>
  <si>
    <t>鶴岡國小</t>
  </si>
  <si>
    <t>舞鶴國小</t>
  </si>
  <si>
    <t>富源國小</t>
  </si>
  <si>
    <t>豐濱國小</t>
  </si>
  <si>
    <t>港口國小</t>
  </si>
  <si>
    <t>靜浦國小</t>
  </si>
  <si>
    <t>新社國小</t>
  </si>
  <si>
    <t>玉里國小(含補校)</t>
  </si>
  <si>
    <t>中城國小</t>
  </si>
  <si>
    <t>源城國小</t>
  </si>
  <si>
    <t>樂合國小</t>
  </si>
  <si>
    <t>觀音國小</t>
  </si>
  <si>
    <t>高寮國小</t>
  </si>
  <si>
    <t>松浦國小</t>
  </si>
  <si>
    <t>春日國小</t>
  </si>
  <si>
    <t>德武國小</t>
  </si>
  <si>
    <t>三民國小</t>
  </si>
  <si>
    <t>大禹國小</t>
  </si>
  <si>
    <t>長良國小</t>
  </si>
  <si>
    <t>富里國小</t>
  </si>
  <si>
    <t>東里國小</t>
  </si>
  <si>
    <t>明里國小</t>
  </si>
  <si>
    <t>吳江國小</t>
  </si>
  <si>
    <t>學田國小</t>
  </si>
  <si>
    <t>永豐國小</t>
  </si>
  <si>
    <t>萬寧國小</t>
  </si>
  <si>
    <t>東竹國小</t>
  </si>
  <si>
    <t>秀林國小</t>
  </si>
  <si>
    <t>富世國小</t>
  </si>
  <si>
    <t>崇德國小</t>
  </si>
  <si>
    <t>和平國小</t>
  </si>
  <si>
    <t>景美國小</t>
  </si>
  <si>
    <t>三棧國小</t>
  </si>
  <si>
    <t>佳民國小</t>
  </si>
  <si>
    <t>銅門國小</t>
  </si>
  <si>
    <t>水源國小</t>
  </si>
  <si>
    <t>銅蘭國小</t>
  </si>
  <si>
    <t>文蘭國小</t>
  </si>
  <si>
    <t>萬榮國小</t>
  </si>
  <si>
    <t>明利國小</t>
  </si>
  <si>
    <t>見晴國小</t>
  </si>
  <si>
    <t>馬遠國小</t>
  </si>
  <si>
    <t>西林國小</t>
  </si>
  <si>
    <t>紅葉國小</t>
  </si>
  <si>
    <t>卓溪國小</t>
  </si>
  <si>
    <t>崙山國小</t>
  </si>
  <si>
    <t>立山國小</t>
  </si>
  <si>
    <t>太平國小</t>
  </si>
  <si>
    <t>卓清國小</t>
  </si>
  <si>
    <t>卓樂國小</t>
  </si>
  <si>
    <t>古風國小</t>
  </si>
  <si>
    <t>奇美國小</t>
  </si>
  <si>
    <t>卓楓國小</t>
  </si>
  <si>
    <t>西富國小</t>
  </si>
  <si>
    <t>大興國小</t>
  </si>
  <si>
    <t>西寶國小</t>
  </si>
  <si>
    <t>中原國小</t>
  </si>
  <si>
    <t>左方連結為本縣教科書填報討論提問群組，請有需要的承辦人自行加入。</t>
  </si>
  <si>
    <t>縣府承辦人：陳香茹</t>
  </si>
  <si>
    <t>電話：846-2860分機223</t>
  </si>
  <si>
    <t>電子信箱：</t>
  </si>
  <si>
    <t>trshiang@hlc.edu.tw</t>
  </si>
  <si>
    <t>教育部共同供應採購網：</t>
  </si>
  <si>
    <t>(學校用書&amp;學生用書)</t>
  </si>
  <si>
    <r>
      <t>審定本(</t>
    </r>
    <r>
      <rPr>
        <b/>
        <sz val="10"/>
        <color indexed="12"/>
        <rFont val="標楷體"/>
        <family val="4"/>
        <charset val="136"/>
      </rPr>
      <t>A</t>
    </r>
    <r>
      <rPr>
        <b/>
        <sz val="10"/>
        <color indexed="8"/>
        <rFont val="標楷體"/>
        <family val="4"/>
        <charset val="136"/>
      </rPr>
      <t>)</t>
    </r>
  </si>
  <si>
    <r>
      <t>藝能科(</t>
    </r>
    <r>
      <rPr>
        <b/>
        <sz val="10"/>
        <color indexed="12"/>
        <rFont val="標楷體"/>
        <family val="4"/>
        <charset val="136"/>
      </rPr>
      <t>B</t>
    </r>
    <r>
      <rPr>
        <b/>
        <sz val="10"/>
        <color indexed="8"/>
        <rFont val="標楷體"/>
        <family val="4"/>
        <charset val="136"/>
      </rPr>
      <t>)</t>
    </r>
  </si>
  <si>
    <r>
      <t>特教生/補助生使用一般版本補助(</t>
    </r>
    <r>
      <rPr>
        <b/>
        <sz val="10"/>
        <color rgb="FF0000FF"/>
        <rFont val="標楷體"/>
        <family val="4"/>
        <charset val="136"/>
      </rPr>
      <t>C</t>
    </r>
    <r>
      <rPr>
        <b/>
        <sz val="10"/>
        <color indexed="8"/>
        <rFont val="標楷體"/>
        <family val="4"/>
        <charset val="136"/>
      </rPr>
      <t>)</t>
    </r>
    <phoneticPr fontId="3" type="noConversion"/>
  </si>
  <si>
    <r>
      <t>縣補助(</t>
    </r>
    <r>
      <rPr>
        <b/>
        <sz val="10"/>
        <color indexed="12"/>
        <rFont val="標楷體"/>
        <family val="4"/>
        <charset val="136"/>
      </rPr>
      <t>D</t>
    </r>
    <r>
      <rPr>
        <b/>
        <sz val="10"/>
        <rFont val="標楷體"/>
        <family val="4"/>
        <charset val="136"/>
      </rPr>
      <t>=A+B+C)</t>
    </r>
    <phoneticPr fontId="3" type="noConversion"/>
  </si>
  <si>
    <r>
      <t>花東書籍費(教育部補助)(</t>
    </r>
    <r>
      <rPr>
        <b/>
        <sz val="10"/>
        <color indexed="12"/>
        <rFont val="標楷體"/>
        <family val="4"/>
        <charset val="136"/>
      </rPr>
      <t>E</t>
    </r>
    <r>
      <rPr>
        <b/>
        <sz val="10"/>
        <rFont val="標楷體"/>
        <family val="4"/>
        <charset val="136"/>
      </rPr>
      <t>)</t>
    </r>
    <phoneticPr fontId="3" type="noConversion"/>
  </si>
  <si>
    <r>
      <t>學生用書</t>
    </r>
    <r>
      <rPr>
        <b/>
        <sz val="8"/>
        <rFont val="標楷體"/>
        <family val="4"/>
        <charset val="136"/>
      </rPr>
      <t>(教育補助12年國教課綱教科書)</t>
    </r>
    <r>
      <rPr>
        <b/>
        <sz val="10"/>
        <rFont val="標楷體"/>
        <family val="4"/>
        <charset val="136"/>
      </rPr>
      <t>(</t>
    </r>
    <r>
      <rPr>
        <b/>
        <sz val="10"/>
        <color indexed="12"/>
        <rFont val="標楷體"/>
        <family val="4"/>
        <charset val="136"/>
      </rPr>
      <t>F</t>
    </r>
    <r>
      <rPr>
        <b/>
        <sz val="10"/>
        <rFont val="標楷體"/>
        <family val="4"/>
        <charset val="136"/>
      </rPr>
      <t>)</t>
    </r>
    <phoneticPr fontId="3" type="noConversion"/>
  </si>
  <si>
    <r>
      <t xml:space="preserve">學生教科書總合計
</t>
    </r>
    <r>
      <rPr>
        <b/>
        <sz val="10"/>
        <color indexed="12"/>
        <rFont val="標楷體"/>
        <family val="4"/>
        <charset val="136"/>
      </rPr>
      <t>G</t>
    </r>
    <r>
      <rPr>
        <b/>
        <sz val="10"/>
        <rFont val="標楷體"/>
        <family val="4"/>
        <charset val="136"/>
      </rPr>
      <t>=D+E+F</t>
    </r>
    <phoneticPr fontId="3" type="noConversion"/>
  </si>
  <si>
    <r>
      <t>學校用書(行政及教師用書-教育部及與縣共同補助)(</t>
    </r>
    <r>
      <rPr>
        <b/>
        <sz val="10"/>
        <color rgb="FF0000FF"/>
        <rFont val="標楷體"/>
        <family val="4"/>
        <charset val="136"/>
      </rPr>
      <t>I</t>
    </r>
    <r>
      <rPr>
        <b/>
        <sz val="10"/>
        <rFont val="標楷體"/>
        <family val="4"/>
        <charset val="136"/>
      </rPr>
      <t>)</t>
    </r>
    <phoneticPr fontId="3" type="noConversion"/>
  </si>
  <si>
    <t>總補助數(J=G+I)</t>
    <phoneticPr fontId="3" type="noConversion"/>
  </si>
  <si>
    <t>https://www2.sekonicmp.com.tw/tbkp110/news_list.asp#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</si>
</sst>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.00\ ;#,##0.00\ ;\-#\ ;@\ "/>
    <numFmt numFmtId="177" formatCode="#,##0_ "/>
    <numFmt numFmtId="178" formatCode="0_);[Red]\(0\)"/>
  </numFmts>
  <fonts count="18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0"/>
      <color indexed="8"/>
      <name val="標楷體"/>
      <family val="4"/>
      <charset val="136"/>
    </font>
    <font>
      <b/>
      <sz val="10"/>
      <color indexed="12"/>
      <name val="標楷體"/>
      <family val="4"/>
      <charset val="136"/>
    </font>
    <font>
      <b/>
      <sz val="10"/>
      <name val="標楷體"/>
      <family val="4"/>
      <charset val="136"/>
    </font>
    <font>
      <b/>
      <sz val="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b/>
      <sz val="12"/>
      <color indexed="8"/>
      <name val="標楷體"/>
      <family val="4"/>
      <charset val="136"/>
    </font>
    <font>
      <sz val="12"/>
      <color indexed="63"/>
      <name val="標楷體"/>
      <family val="4"/>
      <charset val="136"/>
    </font>
    <font>
      <b/>
      <sz val="10"/>
      <color rgb="FF0000FF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0000FF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176" fontId="1" fillId="0" borderId="0" applyFill="0" applyBorder="0" applyProtection="0"/>
    <xf numFmtId="0" fontId="17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Fill="1">
      <alignment vertical="center"/>
    </xf>
    <xf numFmtId="0" fontId="2" fillId="0" borderId="0" xfId="1" applyFont="1">
      <alignment vertical="center"/>
    </xf>
    <xf numFmtId="0" fontId="4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41" fontId="9" fillId="2" borderId="3" xfId="1" applyNumberFormat="1" applyFont="1" applyFill="1" applyBorder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1" fillId="0" borderId="0" xfId="1" applyNumberFormat="1">
      <alignment vertical="center"/>
    </xf>
    <xf numFmtId="41" fontId="9" fillId="0" borderId="1" xfId="1" applyNumberFormat="1" applyFont="1" applyFill="1" applyBorder="1">
      <alignment vertical="center"/>
    </xf>
    <xf numFmtId="0" fontId="6" fillId="4" borderId="6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41" fontId="9" fillId="5" borderId="2" xfId="1" applyNumberFormat="1" applyFont="1" applyFill="1" applyBorder="1">
      <alignment vertical="center"/>
    </xf>
    <xf numFmtId="41" fontId="9" fillId="0" borderId="1" xfId="0" applyNumberFormat="1" applyFont="1" applyFill="1" applyBorder="1">
      <alignment vertical="center"/>
    </xf>
    <xf numFmtId="177" fontId="9" fillId="5" borderId="2" xfId="1" applyNumberFormat="1" applyFont="1" applyFill="1" applyBorder="1">
      <alignment vertical="center"/>
    </xf>
    <xf numFmtId="177" fontId="9" fillId="4" borderId="1" xfId="1" applyNumberFormat="1" applyFont="1" applyFill="1" applyBorder="1">
      <alignment vertical="center"/>
    </xf>
    <xf numFmtId="177" fontId="9" fillId="3" borderId="4" xfId="1" applyNumberFormat="1" applyFont="1" applyFill="1" applyBorder="1">
      <alignment vertical="center"/>
    </xf>
    <xf numFmtId="177" fontId="9" fillId="4" borderId="1" xfId="1" applyNumberFormat="1" applyFont="1" applyFill="1" applyBorder="1" applyAlignment="1">
      <alignment vertical="center" wrapText="1"/>
    </xf>
    <xf numFmtId="177" fontId="9" fillId="0" borderId="1" xfId="1" applyNumberFormat="1" applyFont="1" applyBorder="1" applyAlignment="1">
      <alignment horizontal="center" vertical="center" wrapText="1"/>
    </xf>
    <xf numFmtId="177" fontId="9" fillId="0" borderId="3" xfId="1" applyNumberFormat="1" applyFont="1" applyBorder="1" applyAlignment="1">
      <alignment horizontal="center" vertical="center" wrapText="1"/>
    </xf>
    <xf numFmtId="177" fontId="9" fillId="0" borderId="1" xfId="1" applyNumberFormat="1" applyFont="1" applyFill="1" applyBorder="1" applyAlignment="1">
      <alignment horizontal="center" vertical="center" wrapText="1"/>
    </xf>
    <xf numFmtId="177" fontId="9" fillId="0" borderId="3" xfId="1" applyNumberFormat="1" applyFont="1" applyFill="1" applyBorder="1" applyAlignment="1">
      <alignment horizontal="center" vertical="center" wrapText="1"/>
    </xf>
    <xf numFmtId="178" fontId="9" fillId="5" borderId="5" xfId="1" applyNumberFormat="1" applyFont="1" applyFill="1" applyBorder="1" applyAlignment="1">
      <alignment vertical="center"/>
    </xf>
    <xf numFmtId="177" fontId="9" fillId="3" borderId="5" xfId="1" applyNumberFormat="1" applyFont="1" applyFill="1" applyBorder="1" applyAlignment="1">
      <alignment vertical="center"/>
    </xf>
    <xf numFmtId="177" fontId="9" fillId="5" borderId="5" xfId="1" applyNumberFormat="1" applyFont="1" applyFill="1" applyBorder="1" applyAlignment="1">
      <alignment vertical="center"/>
    </xf>
    <xf numFmtId="0" fontId="17" fillId="0" borderId="0" xfId="3">
      <alignment vertical="center"/>
    </xf>
    <xf numFmtId="177" fontId="9" fillId="4" borderId="1" xfId="1" applyNumberFormat="1" applyFont="1" applyFill="1" applyBorder="1" applyAlignment="1">
      <alignment vertical="center"/>
    </xf>
    <xf numFmtId="177" fontId="9" fillId="2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41" fontId="9" fillId="5" borderId="1" xfId="1" applyNumberFormat="1" applyFont="1" applyFill="1" applyBorder="1" applyAlignment="1">
      <alignment vertical="center"/>
    </xf>
    <xf numFmtId="178" fontId="9" fillId="5" borderId="1" xfId="1" applyNumberFormat="1" applyFont="1" applyFill="1" applyBorder="1" applyAlignment="1">
      <alignment vertical="center"/>
    </xf>
    <xf numFmtId="177" fontId="9" fillId="5" borderId="1" xfId="1" applyNumberFormat="1" applyFont="1" applyFill="1" applyBorder="1" applyAlignment="1">
      <alignment vertical="center"/>
    </xf>
    <xf numFmtId="177" fontId="16" fillId="0" borderId="1" xfId="1" applyNumberFormat="1" applyFont="1" applyFill="1" applyBorder="1" applyAlignment="1">
      <alignment horizontal="center" vertical="center" wrapText="1"/>
    </xf>
    <xf numFmtId="177" fontId="16" fillId="0" borderId="3" xfId="1" applyNumberFormat="1" applyFont="1" applyFill="1" applyBorder="1" applyAlignment="1">
      <alignment horizontal="center" vertical="center" wrapText="1"/>
    </xf>
    <xf numFmtId="177" fontId="16" fillId="3" borderId="5" xfId="1" applyNumberFormat="1" applyFont="1" applyFill="1" applyBorder="1" applyAlignment="1">
      <alignment vertical="center"/>
    </xf>
  </cellXfs>
  <cellStyles count="4">
    <cellStyle name="Excel Built-in Comma" xfId="2"/>
    <cellStyle name="一般" xfId="0" builtinId="0"/>
    <cellStyle name="一般 2" xfId="1"/>
    <cellStyle name="超連結" xfId="3" builtinId="8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731404</xdr:colOff>
      <xdr:row>131</xdr:row>
      <xdr:rowOff>9525</xdr:rowOff>
    </xdr:from>
    <xdr:to>
      <xdr:col>2</xdr:col>
      <xdr:colOff>121208</xdr:colOff>
      <xdr:row>136</xdr:row>
      <xdr:rowOff>192176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404" y="51596925"/>
          <a:ext cx="1308832" cy="14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2.sekonicmp.com.tw/tbkp110/news_list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tabSelected="1" zoomScaleNormal="100" workbookViewId="0">
      <pane xSplit="1" ySplit="1" topLeftCell="E123" activePane="bottomRight" state="frozen"/>
      <selection pane="topRight" activeCell="B1" sqref="B1"/>
      <selection pane="bottomLeft" activeCell="A2" sqref="A2"/>
      <selection pane="bottomRight" activeCell="I135" sqref="I135"/>
    </sheetView>
  </sheetViews>
  <sheetFormatPr defaultRowHeight="16.399999999999999"/>
  <cols>
    <col min="1" max="1" width="13.375" style="14" customWidth="1"/>
    <col min="2" max="4" width="12" customWidth="1"/>
    <col min="5" max="7" width="14.625" customWidth="1"/>
    <col min="8" max="8" width="13.25" customWidth="1"/>
    <col min="9" max="9" width="16.75" customWidth="1"/>
    <col min="10" max="10" width="14.5" bestFit="1" customWidth="1"/>
    <col min="11" max="11" width="8.875" style="16" customWidth="1"/>
  </cols>
  <sheetData>
    <row r="1" spans="1:11" s="6" customFormat="1" ht="54" customHeight="1">
      <c r="A1" s="9" t="s">
        <v>0</v>
      </c>
      <c r="B1" s="4" t="s">
        <v>137</v>
      </c>
      <c r="C1" s="4" t="s">
        <v>138</v>
      </c>
      <c r="D1" s="4" t="s">
        <v>139</v>
      </c>
      <c r="E1" s="5" t="s">
        <v>140</v>
      </c>
      <c r="F1" s="19" t="s">
        <v>141</v>
      </c>
      <c r="G1" s="20" t="s">
        <v>142</v>
      </c>
      <c r="H1" s="8" t="s">
        <v>143</v>
      </c>
      <c r="I1" s="21" t="s">
        <v>144</v>
      </c>
      <c r="J1" s="8" t="s">
        <v>145</v>
      </c>
      <c r="K1" s="15"/>
    </row>
    <row r="2" spans="1:11" ht="32.75">
      <c r="A2" s="10" t="s">
        <v>1</v>
      </c>
      <c r="B2" s="28">
        <v>30819</v>
      </c>
      <c r="C2" s="28">
        <v>12364</v>
      </c>
      <c r="D2" s="29">
        <v>0</v>
      </c>
      <c r="E2" s="7">
        <f t="shared" ref="E2:E65" si="0">SUM(B2:D2)</f>
        <v>43183</v>
      </c>
      <c r="F2" s="25">
        <v>3068</v>
      </c>
      <c r="G2" s="26"/>
      <c r="H2" s="18">
        <f>SUM(E2:G2)</f>
        <v>46251</v>
      </c>
      <c r="I2" s="22"/>
      <c r="J2" s="23">
        <f>H2+I2</f>
        <v>46251</v>
      </c>
    </row>
    <row r="3" spans="1:11" ht="32.75">
      <c r="A3" s="10" t="s">
        <v>2</v>
      </c>
      <c r="B3" s="30">
        <v>17037</v>
      </c>
      <c r="C3" s="30">
        <v>12388</v>
      </c>
      <c r="D3" s="31">
        <v>0</v>
      </c>
      <c r="E3" s="7">
        <f t="shared" si="0"/>
        <v>29425</v>
      </c>
      <c r="F3" s="25">
        <v>6638</v>
      </c>
      <c r="G3" s="26"/>
      <c r="H3" s="18">
        <f t="shared" ref="H3:H66" si="1">SUM(E3:G3)</f>
        <v>36063</v>
      </c>
      <c r="I3" s="22"/>
      <c r="J3" s="23">
        <f t="shared" ref="J3:J66" si="2">H3+I3</f>
        <v>36063</v>
      </c>
    </row>
    <row r="4" spans="1:11" ht="29.95" customHeight="1">
      <c r="A4" s="11" t="s">
        <v>3</v>
      </c>
      <c r="B4" s="30">
        <v>261385</v>
      </c>
      <c r="C4" s="30">
        <v>161864</v>
      </c>
      <c r="D4" s="31">
        <v>0</v>
      </c>
      <c r="E4" s="7">
        <f t="shared" si="0"/>
        <v>423249</v>
      </c>
      <c r="F4" s="25">
        <v>77451</v>
      </c>
      <c r="G4" s="33">
        <v>53685</v>
      </c>
      <c r="H4" s="18">
        <f>SUM(E4:G4)</f>
        <v>554385</v>
      </c>
      <c r="I4" s="39">
        <v>16562</v>
      </c>
      <c r="J4" s="23">
        <f t="shared" si="2"/>
        <v>570947</v>
      </c>
    </row>
    <row r="5" spans="1:11" ht="29.95" customHeight="1">
      <c r="A5" s="10" t="s">
        <v>4</v>
      </c>
      <c r="B5" s="30">
        <v>33270</v>
      </c>
      <c r="C5" s="30">
        <v>13330</v>
      </c>
      <c r="D5" s="30">
        <v>0</v>
      </c>
      <c r="E5" s="7">
        <f t="shared" si="0"/>
        <v>46600</v>
      </c>
      <c r="F5" s="25">
        <v>23986</v>
      </c>
      <c r="G5" s="33">
        <v>7543</v>
      </c>
      <c r="H5" s="18">
        <f t="shared" si="1"/>
        <v>78129</v>
      </c>
      <c r="I5" s="34">
        <v>1824</v>
      </c>
      <c r="J5" s="23">
        <f t="shared" si="2"/>
        <v>79953</v>
      </c>
    </row>
    <row r="6" spans="1:11" ht="29.95" customHeight="1">
      <c r="A6" s="11" t="s">
        <v>5</v>
      </c>
      <c r="B6" s="30">
        <v>50003</v>
      </c>
      <c r="C6" s="30">
        <v>30220</v>
      </c>
      <c r="D6" s="31">
        <v>0</v>
      </c>
      <c r="E6" s="7">
        <f t="shared" si="0"/>
        <v>80223</v>
      </c>
      <c r="F6" s="25">
        <v>37266</v>
      </c>
      <c r="G6" s="33">
        <v>15707</v>
      </c>
      <c r="H6" s="18">
        <f t="shared" ref="H6:H7" si="3">SUM(E6:G6)</f>
        <v>133196</v>
      </c>
      <c r="I6" s="34">
        <v>5784</v>
      </c>
      <c r="J6" s="23">
        <f t="shared" si="2"/>
        <v>138980</v>
      </c>
    </row>
    <row r="7" spans="1:11" ht="29.95" customHeight="1">
      <c r="A7" s="11" t="s">
        <v>6</v>
      </c>
      <c r="B7" s="30">
        <v>192436</v>
      </c>
      <c r="C7" s="30">
        <v>110495</v>
      </c>
      <c r="D7" s="31">
        <v>0</v>
      </c>
      <c r="E7" s="7">
        <f t="shared" si="0"/>
        <v>302931</v>
      </c>
      <c r="F7" s="25">
        <v>75065</v>
      </c>
      <c r="G7" s="33">
        <v>40480</v>
      </c>
      <c r="H7" s="18">
        <f t="shared" si="3"/>
        <v>418476</v>
      </c>
      <c r="I7" s="34">
        <v>9427</v>
      </c>
      <c r="J7" s="23">
        <f t="shared" si="2"/>
        <v>427903</v>
      </c>
    </row>
    <row r="8" spans="1:11" ht="32.75">
      <c r="A8" s="10" t="s">
        <v>7</v>
      </c>
      <c r="B8" s="30">
        <v>718050</v>
      </c>
      <c r="C8" s="30">
        <v>435218</v>
      </c>
      <c r="D8" s="30">
        <v>12402</v>
      </c>
      <c r="E8" s="37">
        <f t="shared" si="0"/>
        <v>1165670</v>
      </c>
      <c r="F8" s="25">
        <v>47924</v>
      </c>
      <c r="G8" s="33">
        <v>128817</v>
      </c>
      <c r="H8" s="18">
        <f t="shared" si="1"/>
        <v>1342411</v>
      </c>
      <c r="I8" s="40">
        <v>0</v>
      </c>
      <c r="J8" s="23">
        <f t="shared" si="2"/>
        <v>1342411</v>
      </c>
    </row>
    <row r="9" spans="1:11" ht="29.95" customHeight="1">
      <c r="A9" s="11" t="s">
        <v>8</v>
      </c>
      <c r="B9" s="30">
        <v>926258</v>
      </c>
      <c r="C9" s="30">
        <v>568161</v>
      </c>
      <c r="D9" s="30">
        <v>0</v>
      </c>
      <c r="E9" s="37">
        <f t="shared" si="0"/>
        <v>1494419</v>
      </c>
      <c r="F9" s="25">
        <v>68826</v>
      </c>
      <c r="G9" s="33">
        <v>166361</v>
      </c>
      <c r="H9" s="18">
        <f t="shared" si="1"/>
        <v>1729606</v>
      </c>
      <c r="I9" s="39">
        <v>31440</v>
      </c>
      <c r="J9" s="23">
        <f t="shared" si="2"/>
        <v>1761046</v>
      </c>
    </row>
    <row r="10" spans="1:11" ht="29.95" customHeight="1">
      <c r="A10" s="11" t="s">
        <v>9</v>
      </c>
      <c r="B10" s="30">
        <v>94723</v>
      </c>
      <c r="C10" s="30">
        <v>62576</v>
      </c>
      <c r="D10" s="30">
        <v>0</v>
      </c>
      <c r="E10" s="7">
        <f t="shared" si="0"/>
        <v>157299</v>
      </c>
      <c r="F10" s="25">
        <v>77830</v>
      </c>
      <c r="G10" s="33">
        <v>24990</v>
      </c>
      <c r="H10" s="18">
        <f t="shared" ref="H10" si="4">SUM(E10:G10)</f>
        <v>260119</v>
      </c>
      <c r="I10" s="39">
        <v>8313</v>
      </c>
      <c r="J10" s="23">
        <f t="shared" si="2"/>
        <v>268432</v>
      </c>
    </row>
    <row r="11" spans="1:11" ht="29.95" customHeight="1">
      <c r="A11" s="12" t="s">
        <v>10</v>
      </c>
      <c r="B11" s="30">
        <v>107904</v>
      </c>
      <c r="C11" s="30">
        <v>69510</v>
      </c>
      <c r="D11" s="31">
        <v>0</v>
      </c>
      <c r="E11" s="7">
        <f t="shared" si="0"/>
        <v>177414</v>
      </c>
      <c r="F11" s="25">
        <v>62044</v>
      </c>
      <c r="G11" s="33">
        <v>25603</v>
      </c>
      <c r="H11" s="18">
        <f t="shared" si="1"/>
        <v>265061</v>
      </c>
      <c r="I11" s="39">
        <v>10131</v>
      </c>
      <c r="J11" s="23">
        <f t="shared" si="2"/>
        <v>275192</v>
      </c>
    </row>
    <row r="12" spans="1:11" ht="29.95" customHeight="1">
      <c r="A12" s="12" t="s">
        <v>11</v>
      </c>
      <c r="B12" s="30">
        <v>101543</v>
      </c>
      <c r="C12" s="30">
        <v>28638</v>
      </c>
      <c r="D12" s="31">
        <v>0</v>
      </c>
      <c r="E12" s="7">
        <f t="shared" si="0"/>
        <v>130181</v>
      </c>
      <c r="F12" s="25">
        <v>35615</v>
      </c>
      <c r="G12" s="33">
        <v>17577</v>
      </c>
      <c r="H12" s="18">
        <f t="shared" si="1"/>
        <v>183373</v>
      </c>
      <c r="I12" s="39">
        <v>9163</v>
      </c>
      <c r="J12" s="23">
        <f t="shared" si="2"/>
        <v>192536</v>
      </c>
    </row>
    <row r="13" spans="1:11" ht="29.95" customHeight="1">
      <c r="A13" s="10" t="s">
        <v>12</v>
      </c>
      <c r="B13" s="31">
        <v>404094</v>
      </c>
      <c r="C13" s="31">
        <v>231645</v>
      </c>
      <c r="D13" s="31">
        <v>0</v>
      </c>
      <c r="E13" s="7">
        <f t="shared" si="0"/>
        <v>635739</v>
      </c>
      <c r="F13" s="25">
        <v>38313</v>
      </c>
      <c r="G13" s="33">
        <v>72212</v>
      </c>
      <c r="H13" s="18">
        <f t="shared" si="1"/>
        <v>746264</v>
      </c>
      <c r="I13" s="40">
        <v>0</v>
      </c>
      <c r="J13" s="23">
        <f t="shared" si="2"/>
        <v>746264</v>
      </c>
    </row>
    <row r="14" spans="1:11" ht="29.95" customHeight="1">
      <c r="A14" s="10" t="s">
        <v>13</v>
      </c>
      <c r="B14" s="42">
        <v>86360</v>
      </c>
      <c r="C14" s="42">
        <v>43824</v>
      </c>
      <c r="D14" s="31">
        <v>0</v>
      </c>
      <c r="E14" s="7">
        <f t="shared" si="0"/>
        <v>130184</v>
      </c>
      <c r="F14" s="27">
        <v>13321</v>
      </c>
      <c r="G14" s="33">
        <v>15470</v>
      </c>
      <c r="H14" s="18">
        <f t="shared" si="1"/>
        <v>158975</v>
      </c>
      <c r="I14" s="39">
        <v>6350</v>
      </c>
      <c r="J14" s="23">
        <f t="shared" si="2"/>
        <v>165325</v>
      </c>
    </row>
    <row r="15" spans="1:11" ht="29.95" customHeight="1">
      <c r="A15" s="11" t="s">
        <v>14</v>
      </c>
      <c r="B15" s="30">
        <v>36211</v>
      </c>
      <c r="C15" s="30">
        <v>20907</v>
      </c>
      <c r="D15" s="31">
        <v>0</v>
      </c>
      <c r="E15" s="7">
        <f t="shared" si="0"/>
        <v>57118</v>
      </c>
      <c r="F15" s="25">
        <v>29623</v>
      </c>
      <c r="G15" s="33">
        <v>9354</v>
      </c>
      <c r="H15" s="18">
        <f t="shared" ref="H15" si="5">SUM(E15:G15)</f>
        <v>96095</v>
      </c>
      <c r="I15" s="32">
        <v>0</v>
      </c>
      <c r="J15" s="23">
        <f t="shared" si="2"/>
        <v>96095</v>
      </c>
    </row>
    <row r="16" spans="1:11" ht="29.95" customHeight="1">
      <c r="A16" s="11" t="s">
        <v>15</v>
      </c>
      <c r="B16" s="42">
        <v>87650</v>
      </c>
      <c r="C16" s="42">
        <v>57931</v>
      </c>
      <c r="D16" s="42">
        <v>0</v>
      </c>
      <c r="E16" s="7">
        <f t="shared" si="0"/>
        <v>145581</v>
      </c>
      <c r="F16" s="25">
        <v>51255</v>
      </c>
      <c r="G16" s="33">
        <v>20799</v>
      </c>
      <c r="H16" s="18">
        <f t="shared" si="1"/>
        <v>217635</v>
      </c>
      <c r="I16" s="40">
        <v>0</v>
      </c>
      <c r="J16" s="23">
        <f t="shared" si="2"/>
        <v>217635</v>
      </c>
    </row>
    <row r="17" spans="1:10" ht="29.95" customHeight="1">
      <c r="A17" s="11" t="s">
        <v>16</v>
      </c>
      <c r="B17" s="30">
        <v>22848</v>
      </c>
      <c r="C17" s="30">
        <v>14992</v>
      </c>
      <c r="D17" s="31">
        <v>0</v>
      </c>
      <c r="E17" s="7">
        <f t="shared" si="0"/>
        <v>37840</v>
      </c>
      <c r="F17" s="25">
        <v>11912</v>
      </c>
      <c r="G17" s="33">
        <v>5308</v>
      </c>
      <c r="H17" s="18">
        <f t="shared" si="1"/>
        <v>55060</v>
      </c>
      <c r="I17" s="39">
        <v>3296</v>
      </c>
      <c r="J17" s="23">
        <f t="shared" si="2"/>
        <v>58356</v>
      </c>
    </row>
    <row r="18" spans="1:10" ht="29.95" customHeight="1">
      <c r="A18" s="10" t="s">
        <v>17</v>
      </c>
      <c r="B18" s="30">
        <v>114752</v>
      </c>
      <c r="C18" s="30">
        <v>73199</v>
      </c>
      <c r="D18" s="31">
        <v>0</v>
      </c>
      <c r="E18" s="7">
        <f t="shared" si="0"/>
        <v>187951</v>
      </c>
      <c r="F18" s="25">
        <v>56001</v>
      </c>
      <c r="G18" s="33">
        <v>26902</v>
      </c>
      <c r="H18" s="18">
        <f t="shared" si="1"/>
        <v>270854</v>
      </c>
      <c r="I18" s="39">
        <v>9608</v>
      </c>
      <c r="J18" s="23">
        <f t="shared" si="2"/>
        <v>280462</v>
      </c>
    </row>
    <row r="19" spans="1:10" ht="29.95" customHeight="1">
      <c r="A19" s="10" t="s">
        <v>18</v>
      </c>
      <c r="B19" s="31">
        <v>10454</v>
      </c>
      <c r="C19" s="31">
        <v>4843</v>
      </c>
      <c r="D19" s="31">
        <v>0</v>
      </c>
      <c r="E19" s="7">
        <f t="shared" si="0"/>
        <v>15297</v>
      </c>
      <c r="F19" s="25">
        <v>15070</v>
      </c>
      <c r="G19" s="33">
        <v>3711</v>
      </c>
      <c r="H19" s="18">
        <f t="shared" si="1"/>
        <v>34078</v>
      </c>
      <c r="I19" s="39">
        <v>1446</v>
      </c>
      <c r="J19" s="23">
        <f t="shared" si="2"/>
        <v>35524</v>
      </c>
    </row>
    <row r="20" spans="1:10" ht="29.95" customHeight="1">
      <c r="A20" s="10" t="s">
        <v>19</v>
      </c>
      <c r="B20" s="30">
        <v>34995</v>
      </c>
      <c r="C20" s="30">
        <v>6424</v>
      </c>
      <c r="D20" s="31">
        <v>0</v>
      </c>
      <c r="E20" s="7">
        <f t="shared" si="0"/>
        <v>41419</v>
      </c>
      <c r="F20" s="25">
        <v>22266</v>
      </c>
      <c r="G20" s="33">
        <v>7270</v>
      </c>
      <c r="H20" s="18">
        <f t="shared" si="1"/>
        <v>70955</v>
      </c>
      <c r="I20" s="39">
        <v>4762</v>
      </c>
      <c r="J20" s="23">
        <f t="shared" si="2"/>
        <v>75717</v>
      </c>
    </row>
    <row r="21" spans="1:10" ht="29.95" customHeight="1">
      <c r="A21" s="10" t="s">
        <v>20</v>
      </c>
      <c r="B21" s="30">
        <v>26348</v>
      </c>
      <c r="C21" s="30">
        <v>7689</v>
      </c>
      <c r="D21" s="31">
        <v>0</v>
      </c>
      <c r="E21" s="7">
        <f t="shared" si="0"/>
        <v>34037</v>
      </c>
      <c r="F21" s="36">
        <v>11040</v>
      </c>
      <c r="G21" s="33">
        <v>4665</v>
      </c>
      <c r="H21" s="18">
        <f t="shared" si="1"/>
        <v>49742</v>
      </c>
      <c r="I21" s="40">
        <v>0</v>
      </c>
      <c r="J21" s="23">
        <f t="shared" si="2"/>
        <v>49742</v>
      </c>
    </row>
    <row r="22" spans="1:10" ht="29.95" customHeight="1">
      <c r="A22" s="10" t="s">
        <v>21</v>
      </c>
      <c r="B22" s="30">
        <v>22385</v>
      </c>
      <c r="C22" s="30">
        <v>13229</v>
      </c>
      <c r="D22" s="31">
        <v>0</v>
      </c>
      <c r="E22" s="7">
        <f t="shared" si="0"/>
        <v>35614</v>
      </c>
      <c r="F22" s="25">
        <v>9894</v>
      </c>
      <c r="G22" s="33">
        <v>4806</v>
      </c>
      <c r="H22" s="18">
        <f t="shared" ref="H22" si="6">SUM(E22:G22)</f>
        <v>50314</v>
      </c>
      <c r="I22" s="34">
        <v>2386</v>
      </c>
      <c r="J22" s="23">
        <f t="shared" si="2"/>
        <v>52700</v>
      </c>
    </row>
    <row r="23" spans="1:10" ht="29.95" customHeight="1">
      <c r="A23" s="11" t="s">
        <v>22</v>
      </c>
      <c r="B23" s="31">
        <v>102406</v>
      </c>
      <c r="C23" s="31">
        <v>60449</v>
      </c>
      <c r="D23" s="31">
        <v>0</v>
      </c>
      <c r="E23" s="7">
        <f t="shared" si="0"/>
        <v>162855</v>
      </c>
      <c r="F23" s="25">
        <v>45839</v>
      </c>
      <c r="G23" s="33">
        <v>22256</v>
      </c>
      <c r="H23" s="18">
        <f t="shared" si="1"/>
        <v>230950</v>
      </c>
      <c r="I23" s="39">
        <v>8764</v>
      </c>
      <c r="J23" s="23">
        <f t="shared" si="2"/>
        <v>239714</v>
      </c>
    </row>
    <row r="24" spans="1:10" ht="29.95" customHeight="1">
      <c r="A24" s="10" t="s">
        <v>23</v>
      </c>
      <c r="B24" s="30">
        <v>9975</v>
      </c>
      <c r="C24" s="30">
        <v>3963</v>
      </c>
      <c r="D24" s="30">
        <v>0</v>
      </c>
      <c r="E24" s="7">
        <f t="shared" si="0"/>
        <v>13938</v>
      </c>
      <c r="F24" s="25">
        <v>12414</v>
      </c>
      <c r="G24" s="33">
        <v>2745</v>
      </c>
      <c r="H24" s="18">
        <f t="shared" si="1"/>
        <v>29097</v>
      </c>
      <c r="I24" s="39">
        <v>2659</v>
      </c>
      <c r="J24" s="23">
        <f t="shared" si="2"/>
        <v>31756</v>
      </c>
    </row>
    <row r="25" spans="1:10" ht="29.95" customHeight="1">
      <c r="A25" s="10" t="s">
        <v>24</v>
      </c>
      <c r="B25" s="30">
        <v>307370</v>
      </c>
      <c r="C25" s="30">
        <v>177872</v>
      </c>
      <c r="D25" s="31">
        <v>0</v>
      </c>
      <c r="E25" s="7">
        <f t="shared" si="0"/>
        <v>485242</v>
      </c>
      <c r="F25" s="25">
        <v>78236</v>
      </c>
      <c r="G25" s="33">
        <v>60718</v>
      </c>
      <c r="H25" s="18">
        <f t="shared" si="1"/>
        <v>624196</v>
      </c>
      <c r="I25" s="39">
        <v>21448</v>
      </c>
      <c r="J25" s="23">
        <f t="shared" si="2"/>
        <v>645644</v>
      </c>
    </row>
    <row r="26" spans="1:10" ht="29.95" customHeight="1">
      <c r="A26" s="10" t="s">
        <v>25</v>
      </c>
      <c r="B26" s="30">
        <v>147128</v>
      </c>
      <c r="C26" s="30">
        <v>89176</v>
      </c>
      <c r="D26" s="31">
        <v>0</v>
      </c>
      <c r="E26" s="7">
        <f t="shared" si="0"/>
        <v>236304</v>
      </c>
      <c r="F26" s="25">
        <v>39337</v>
      </c>
      <c r="G26" s="33">
        <v>29555</v>
      </c>
      <c r="H26" s="18">
        <f t="shared" si="1"/>
        <v>305196</v>
      </c>
      <c r="I26" s="39">
        <v>10140</v>
      </c>
      <c r="J26" s="23">
        <f t="shared" si="2"/>
        <v>315336</v>
      </c>
    </row>
    <row r="27" spans="1:10" ht="29.95" customHeight="1">
      <c r="A27" s="10" t="s">
        <v>26</v>
      </c>
      <c r="B27" s="30">
        <v>360942</v>
      </c>
      <c r="C27" s="30">
        <v>53708</v>
      </c>
      <c r="D27" s="31">
        <v>0</v>
      </c>
      <c r="E27" s="7">
        <f t="shared" si="0"/>
        <v>414650</v>
      </c>
      <c r="F27" s="36">
        <v>5151</v>
      </c>
      <c r="G27" s="26"/>
      <c r="H27" s="18">
        <f t="shared" si="1"/>
        <v>419801</v>
      </c>
      <c r="I27" s="24"/>
      <c r="J27" s="23">
        <f t="shared" si="2"/>
        <v>419801</v>
      </c>
    </row>
    <row r="28" spans="1:10" ht="29.95" customHeight="1">
      <c r="A28" s="10" t="s">
        <v>27</v>
      </c>
      <c r="B28" s="30">
        <v>21793</v>
      </c>
      <c r="C28" s="30">
        <v>5732</v>
      </c>
      <c r="D28" s="31">
        <v>0</v>
      </c>
      <c r="E28" s="7">
        <f t="shared" si="0"/>
        <v>27525</v>
      </c>
      <c r="F28" s="36">
        <v>1272</v>
      </c>
      <c r="G28" s="26"/>
      <c r="H28" s="18">
        <f t="shared" si="1"/>
        <v>28797</v>
      </c>
      <c r="I28" s="24"/>
      <c r="J28" s="23">
        <f t="shared" si="2"/>
        <v>28797</v>
      </c>
    </row>
    <row r="29" spans="1:10" ht="32.75">
      <c r="A29" s="11" t="s">
        <v>28</v>
      </c>
      <c r="B29" s="30">
        <v>13464</v>
      </c>
      <c r="C29" s="30">
        <v>2695</v>
      </c>
      <c r="D29" s="31">
        <v>0</v>
      </c>
      <c r="E29" s="7">
        <f t="shared" si="0"/>
        <v>16159</v>
      </c>
      <c r="F29" s="36">
        <v>1574</v>
      </c>
      <c r="G29" s="26"/>
      <c r="H29" s="18">
        <f t="shared" si="1"/>
        <v>17733</v>
      </c>
      <c r="I29" s="24"/>
      <c r="J29" s="23">
        <f t="shared" si="2"/>
        <v>17733</v>
      </c>
    </row>
    <row r="30" spans="1:10" ht="29.95" customHeight="1">
      <c r="A30" s="11" t="s">
        <v>29</v>
      </c>
      <c r="B30" s="30">
        <v>78765</v>
      </c>
      <c r="C30" s="30">
        <v>22724</v>
      </c>
      <c r="D30" s="30">
        <v>0</v>
      </c>
      <c r="E30" s="7">
        <f t="shared" si="0"/>
        <v>101489</v>
      </c>
      <c r="F30" s="36">
        <v>13788</v>
      </c>
      <c r="G30" s="33">
        <v>8542</v>
      </c>
      <c r="H30" s="18">
        <f t="shared" si="1"/>
        <v>123819</v>
      </c>
      <c r="I30" s="41">
        <v>0</v>
      </c>
      <c r="J30" s="23">
        <f t="shared" si="2"/>
        <v>123819</v>
      </c>
    </row>
    <row r="31" spans="1:10" ht="32.75">
      <c r="A31" s="11" t="s">
        <v>30</v>
      </c>
      <c r="B31" s="30">
        <v>597686</v>
      </c>
      <c r="C31" s="30">
        <v>190784</v>
      </c>
      <c r="D31" s="30">
        <v>18995</v>
      </c>
      <c r="E31" s="7">
        <f t="shared" si="0"/>
        <v>807465</v>
      </c>
      <c r="F31" s="36">
        <v>13917</v>
      </c>
      <c r="G31" s="33">
        <v>64079</v>
      </c>
      <c r="H31" s="18">
        <f t="shared" si="1"/>
        <v>885461</v>
      </c>
      <c r="I31" s="41">
        <v>10330</v>
      </c>
      <c r="J31" s="23">
        <f t="shared" si="2"/>
        <v>895791</v>
      </c>
    </row>
    <row r="32" spans="1:10" ht="29.95" customHeight="1">
      <c r="A32" s="11" t="s">
        <v>31</v>
      </c>
      <c r="B32" s="30">
        <v>184704</v>
      </c>
      <c r="C32" s="30">
        <v>58952</v>
      </c>
      <c r="D32" s="31">
        <v>0</v>
      </c>
      <c r="E32" s="7">
        <f t="shared" si="0"/>
        <v>243656</v>
      </c>
      <c r="F32" s="36">
        <v>31390</v>
      </c>
      <c r="G32" s="33">
        <v>22313</v>
      </c>
      <c r="H32" s="18">
        <f t="shared" si="1"/>
        <v>297359</v>
      </c>
      <c r="I32" s="41">
        <v>3403</v>
      </c>
      <c r="J32" s="23">
        <f t="shared" si="2"/>
        <v>300762</v>
      </c>
    </row>
    <row r="33" spans="1:10" ht="29.95" customHeight="1">
      <c r="A33" s="11" t="s">
        <v>32</v>
      </c>
      <c r="B33" s="30">
        <v>103310</v>
      </c>
      <c r="C33" s="30">
        <v>29750</v>
      </c>
      <c r="D33" s="30">
        <v>0</v>
      </c>
      <c r="E33" s="7">
        <f t="shared" si="0"/>
        <v>133060</v>
      </c>
      <c r="F33" s="36">
        <v>15387</v>
      </c>
      <c r="G33" s="33">
        <v>12041</v>
      </c>
      <c r="H33" s="18">
        <f t="shared" si="1"/>
        <v>160488</v>
      </c>
      <c r="I33" s="41">
        <v>12679</v>
      </c>
      <c r="J33" s="23">
        <f t="shared" si="2"/>
        <v>173167</v>
      </c>
    </row>
    <row r="34" spans="1:10" ht="29.95" customHeight="1">
      <c r="A34" s="10" t="s">
        <v>33</v>
      </c>
      <c r="B34" s="30">
        <v>412555</v>
      </c>
      <c r="C34" s="30">
        <v>132005</v>
      </c>
      <c r="D34" s="31">
        <v>0</v>
      </c>
      <c r="E34" s="7">
        <f t="shared" si="0"/>
        <v>544560</v>
      </c>
      <c r="F34" s="36">
        <v>29632</v>
      </c>
      <c r="G34" s="33">
        <v>46305</v>
      </c>
      <c r="H34" s="18">
        <f t="shared" si="1"/>
        <v>620497</v>
      </c>
      <c r="I34" s="41">
        <v>5079</v>
      </c>
      <c r="J34" s="23">
        <f t="shared" si="2"/>
        <v>625576</v>
      </c>
    </row>
    <row r="35" spans="1:10" ht="29.95" customHeight="1">
      <c r="A35" s="10" t="s">
        <v>34</v>
      </c>
      <c r="B35" s="30">
        <v>22750</v>
      </c>
      <c r="C35" s="30">
        <v>5552</v>
      </c>
      <c r="D35" s="31">
        <v>0</v>
      </c>
      <c r="E35" s="7">
        <f t="shared" si="0"/>
        <v>28302</v>
      </c>
      <c r="F35" s="36">
        <v>10984</v>
      </c>
      <c r="G35" s="33">
        <v>3157</v>
      </c>
      <c r="H35" s="18">
        <f t="shared" si="1"/>
        <v>42443</v>
      </c>
      <c r="I35" s="41">
        <v>0</v>
      </c>
      <c r="J35" s="23">
        <f t="shared" si="2"/>
        <v>42443</v>
      </c>
    </row>
    <row r="36" spans="1:10" ht="29.95" customHeight="1">
      <c r="A36" s="10" t="s">
        <v>35</v>
      </c>
      <c r="B36" s="30">
        <v>33660</v>
      </c>
      <c r="C36" s="30">
        <v>10885</v>
      </c>
      <c r="D36" s="30">
        <v>0</v>
      </c>
      <c r="E36" s="7">
        <f t="shared" si="0"/>
        <v>44545</v>
      </c>
      <c r="F36" s="36">
        <v>17042</v>
      </c>
      <c r="G36" s="33">
        <v>4806</v>
      </c>
      <c r="H36" s="18">
        <f t="shared" si="1"/>
        <v>66393</v>
      </c>
      <c r="I36" s="41">
        <v>6357</v>
      </c>
      <c r="J36" s="23">
        <f t="shared" si="2"/>
        <v>72750</v>
      </c>
    </row>
    <row r="37" spans="1:10" ht="29.95" customHeight="1">
      <c r="A37" s="11" t="s">
        <v>36</v>
      </c>
      <c r="B37" s="30">
        <v>118368</v>
      </c>
      <c r="C37" s="30">
        <v>37620</v>
      </c>
      <c r="D37" s="31">
        <v>0</v>
      </c>
      <c r="E37" s="7">
        <f t="shared" si="0"/>
        <v>155988</v>
      </c>
      <c r="F37" s="36">
        <v>32642</v>
      </c>
      <c r="G37" s="33">
        <v>15185</v>
      </c>
      <c r="H37" s="18">
        <f t="shared" si="1"/>
        <v>203815</v>
      </c>
      <c r="I37" s="41">
        <v>0</v>
      </c>
      <c r="J37" s="23">
        <f t="shared" si="2"/>
        <v>203815</v>
      </c>
    </row>
    <row r="38" spans="1:10" ht="29.95" customHeight="1">
      <c r="A38" s="11" t="s">
        <v>37</v>
      </c>
      <c r="B38" s="30">
        <v>195721</v>
      </c>
      <c r="C38" s="30">
        <v>62196</v>
      </c>
      <c r="D38" s="31">
        <v>0</v>
      </c>
      <c r="E38" s="7">
        <f t="shared" si="0"/>
        <v>257917</v>
      </c>
      <c r="F38" s="36">
        <v>14770</v>
      </c>
      <c r="G38" s="33">
        <v>22302</v>
      </c>
      <c r="H38" s="18">
        <f t="shared" si="1"/>
        <v>294989</v>
      </c>
      <c r="I38" s="41">
        <v>3788</v>
      </c>
      <c r="J38" s="23">
        <f t="shared" si="2"/>
        <v>298777</v>
      </c>
    </row>
    <row r="39" spans="1:10" ht="29.95" customHeight="1">
      <c r="A39" s="10" t="s">
        <v>38</v>
      </c>
      <c r="B39" s="30">
        <v>51532</v>
      </c>
      <c r="C39" s="30">
        <v>15468</v>
      </c>
      <c r="D39" s="30">
        <v>0</v>
      </c>
      <c r="E39" s="7">
        <f t="shared" si="0"/>
        <v>67000</v>
      </c>
      <c r="F39" s="36">
        <v>3852</v>
      </c>
      <c r="G39" s="33">
        <v>5856</v>
      </c>
      <c r="H39" s="18">
        <f t="shared" si="1"/>
        <v>76708</v>
      </c>
      <c r="I39" s="41">
        <v>3739</v>
      </c>
      <c r="J39" s="23">
        <f t="shared" si="2"/>
        <v>80447</v>
      </c>
    </row>
    <row r="40" spans="1:10" ht="29.95" customHeight="1">
      <c r="A40" s="10" t="s">
        <v>39</v>
      </c>
      <c r="B40" s="30">
        <v>209908</v>
      </c>
      <c r="C40" s="30">
        <v>66724</v>
      </c>
      <c r="D40" s="31">
        <v>0</v>
      </c>
      <c r="E40" s="7">
        <f t="shared" si="0"/>
        <v>276632</v>
      </c>
      <c r="F40" s="36">
        <v>18923</v>
      </c>
      <c r="G40" s="33">
        <v>23693</v>
      </c>
      <c r="H40" s="18">
        <f t="shared" si="1"/>
        <v>319248</v>
      </c>
      <c r="I40" s="41">
        <v>0</v>
      </c>
      <c r="J40" s="23">
        <f t="shared" si="2"/>
        <v>319248</v>
      </c>
    </row>
    <row r="41" spans="1:10" ht="29.95" customHeight="1">
      <c r="A41" s="10" t="s">
        <v>40</v>
      </c>
      <c r="B41" s="30">
        <v>11606</v>
      </c>
      <c r="C41" s="30">
        <v>3761</v>
      </c>
      <c r="D41" s="31">
        <v>0</v>
      </c>
      <c r="E41" s="7">
        <f t="shared" si="0"/>
        <v>15367</v>
      </c>
      <c r="F41" s="36">
        <v>4064</v>
      </c>
      <c r="G41" s="33">
        <v>1597</v>
      </c>
      <c r="H41" s="18">
        <f t="shared" si="1"/>
        <v>21028</v>
      </c>
      <c r="I41" s="41">
        <v>3696</v>
      </c>
      <c r="J41" s="23">
        <f t="shared" si="2"/>
        <v>24724</v>
      </c>
    </row>
    <row r="42" spans="1:10" ht="29.95" customHeight="1">
      <c r="A42" s="10" t="s">
        <v>41</v>
      </c>
      <c r="B42" s="30">
        <v>78161</v>
      </c>
      <c r="C42" s="30">
        <v>25126</v>
      </c>
      <c r="D42" s="30">
        <v>4627</v>
      </c>
      <c r="E42" s="7">
        <f t="shared" si="0"/>
        <v>107914</v>
      </c>
      <c r="F42" s="36">
        <v>31185</v>
      </c>
      <c r="G42" s="33">
        <v>11112</v>
      </c>
      <c r="H42" s="18">
        <f t="shared" si="1"/>
        <v>150211</v>
      </c>
      <c r="I42" s="41">
        <v>6087</v>
      </c>
      <c r="J42" s="23">
        <f t="shared" si="2"/>
        <v>156298</v>
      </c>
    </row>
    <row r="43" spans="1:10" ht="29.95" customHeight="1">
      <c r="A43" s="10" t="s">
        <v>42</v>
      </c>
      <c r="B43" s="30">
        <v>174505</v>
      </c>
      <c r="C43" s="30">
        <v>53547</v>
      </c>
      <c r="D43" s="31">
        <v>0</v>
      </c>
      <c r="E43" s="7">
        <f t="shared" si="0"/>
        <v>228052</v>
      </c>
      <c r="F43" s="36">
        <v>27200</v>
      </c>
      <c r="G43" s="33">
        <v>20969</v>
      </c>
      <c r="H43" s="18">
        <f t="shared" si="1"/>
        <v>276221</v>
      </c>
      <c r="I43" s="41">
        <v>3868</v>
      </c>
      <c r="J43" s="23">
        <f t="shared" si="2"/>
        <v>280089</v>
      </c>
    </row>
    <row r="44" spans="1:10" ht="29.95" customHeight="1">
      <c r="A44" s="10" t="s">
        <v>43</v>
      </c>
      <c r="B44" s="30">
        <v>29244</v>
      </c>
      <c r="C44" s="30">
        <v>9428</v>
      </c>
      <c r="D44" s="30">
        <v>796</v>
      </c>
      <c r="E44" s="7">
        <f t="shared" si="0"/>
        <v>39468</v>
      </c>
      <c r="F44" s="36">
        <v>11502</v>
      </c>
      <c r="G44" s="33">
        <v>4267</v>
      </c>
      <c r="H44" s="18">
        <f t="shared" si="1"/>
        <v>55237</v>
      </c>
      <c r="I44" s="41">
        <v>3824</v>
      </c>
      <c r="J44" s="23">
        <f t="shared" si="2"/>
        <v>59061</v>
      </c>
    </row>
    <row r="45" spans="1:10" ht="29.95" customHeight="1">
      <c r="A45" s="11" t="s">
        <v>44</v>
      </c>
      <c r="B45" s="30">
        <v>28319</v>
      </c>
      <c r="C45" s="30">
        <v>8158</v>
      </c>
      <c r="D45" s="31">
        <v>0</v>
      </c>
      <c r="E45" s="7">
        <f t="shared" si="0"/>
        <v>36477</v>
      </c>
      <c r="F45" s="36">
        <v>11943</v>
      </c>
      <c r="G45" s="33">
        <v>3939</v>
      </c>
      <c r="H45" s="18">
        <f t="shared" si="1"/>
        <v>52359</v>
      </c>
      <c r="I45" s="41">
        <v>3911</v>
      </c>
      <c r="J45" s="23">
        <f t="shared" si="2"/>
        <v>56270</v>
      </c>
    </row>
    <row r="46" spans="1:10" ht="29.95" customHeight="1">
      <c r="A46" s="11" t="s">
        <v>45</v>
      </c>
      <c r="B46" s="30">
        <v>111796</v>
      </c>
      <c r="C46" s="30">
        <v>32815</v>
      </c>
      <c r="D46" s="30">
        <v>0</v>
      </c>
      <c r="E46" s="7">
        <f t="shared" si="0"/>
        <v>144611</v>
      </c>
      <c r="F46" s="36">
        <v>21533</v>
      </c>
      <c r="G46" s="33">
        <v>13944</v>
      </c>
      <c r="H46" s="18">
        <f t="shared" si="1"/>
        <v>180088</v>
      </c>
      <c r="I46" s="41">
        <v>3862</v>
      </c>
      <c r="J46" s="23">
        <f t="shared" si="2"/>
        <v>183950</v>
      </c>
    </row>
    <row r="47" spans="1:10" ht="29.95" customHeight="1">
      <c r="A47" s="11" t="s">
        <v>46</v>
      </c>
      <c r="B47" s="30">
        <v>335726</v>
      </c>
      <c r="C47" s="30">
        <v>92910</v>
      </c>
      <c r="D47" s="30">
        <v>0</v>
      </c>
      <c r="E47" s="7">
        <f t="shared" si="0"/>
        <v>428636</v>
      </c>
      <c r="F47" s="36">
        <v>43311</v>
      </c>
      <c r="G47" s="33">
        <v>39678</v>
      </c>
      <c r="H47" s="18">
        <f t="shared" si="1"/>
        <v>511625</v>
      </c>
      <c r="I47" s="41">
        <v>0</v>
      </c>
      <c r="J47" s="23">
        <f t="shared" si="2"/>
        <v>511625</v>
      </c>
    </row>
    <row r="48" spans="1:10" ht="29.95" customHeight="1">
      <c r="A48" s="10" t="s">
        <v>47</v>
      </c>
      <c r="B48" s="30">
        <v>356164</v>
      </c>
      <c r="C48" s="30">
        <v>108442</v>
      </c>
      <c r="D48" s="31">
        <v>6686</v>
      </c>
      <c r="E48" s="7">
        <f t="shared" si="0"/>
        <v>471292</v>
      </c>
      <c r="F48" s="36">
        <v>12612</v>
      </c>
      <c r="G48" s="33">
        <v>38186</v>
      </c>
      <c r="H48" s="18">
        <f t="shared" si="1"/>
        <v>522090</v>
      </c>
      <c r="I48" s="41">
        <v>6951</v>
      </c>
      <c r="J48" s="23">
        <f t="shared" si="2"/>
        <v>529041</v>
      </c>
    </row>
    <row r="49" spans="1:10" ht="29.95" customHeight="1">
      <c r="A49" s="11" t="s">
        <v>48</v>
      </c>
      <c r="B49" s="30">
        <v>111626</v>
      </c>
      <c r="C49" s="30">
        <v>33591</v>
      </c>
      <c r="D49" s="31">
        <v>1800</v>
      </c>
      <c r="E49" s="7">
        <f t="shared" si="0"/>
        <v>147017</v>
      </c>
      <c r="F49" s="36">
        <v>13917</v>
      </c>
      <c r="G49" s="33">
        <v>12980</v>
      </c>
      <c r="H49" s="18">
        <f t="shared" si="1"/>
        <v>173914</v>
      </c>
      <c r="I49" s="41">
        <v>0</v>
      </c>
      <c r="J49" s="23">
        <f t="shared" si="2"/>
        <v>173914</v>
      </c>
    </row>
    <row r="50" spans="1:10" ht="29.95" customHeight="1">
      <c r="A50" s="10" t="s">
        <v>49</v>
      </c>
      <c r="B50" s="30">
        <v>24981</v>
      </c>
      <c r="C50" s="30">
        <v>7980</v>
      </c>
      <c r="D50" s="31">
        <v>0</v>
      </c>
      <c r="E50" s="7">
        <f t="shared" si="0"/>
        <v>32961</v>
      </c>
      <c r="F50" s="36">
        <v>10237</v>
      </c>
      <c r="G50" s="33">
        <v>3532</v>
      </c>
      <c r="H50" s="18">
        <f t="shared" si="1"/>
        <v>46730</v>
      </c>
      <c r="I50" s="41">
        <v>3897</v>
      </c>
      <c r="J50" s="23">
        <f t="shared" si="2"/>
        <v>50627</v>
      </c>
    </row>
    <row r="51" spans="1:10" ht="29.95" customHeight="1">
      <c r="A51" s="10" t="s">
        <v>50</v>
      </c>
      <c r="B51" s="30">
        <v>25518</v>
      </c>
      <c r="C51" s="30">
        <v>7045</v>
      </c>
      <c r="D51" s="30">
        <v>0</v>
      </c>
      <c r="E51" s="7">
        <f t="shared" si="0"/>
        <v>32563</v>
      </c>
      <c r="F51" s="36">
        <v>5577</v>
      </c>
      <c r="G51" s="33">
        <v>3058</v>
      </c>
      <c r="H51" s="18">
        <f t="shared" ref="H51" si="7">SUM(E51:G51)</f>
        <v>41198</v>
      </c>
      <c r="I51" s="41">
        <v>3663</v>
      </c>
      <c r="J51" s="23">
        <f t="shared" si="2"/>
        <v>44861</v>
      </c>
    </row>
    <row r="52" spans="1:10" ht="29.95" customHeight="1">
      <c r="A52" s="10" t="s">
        <v>51</v>
      </c>
      <c r="B52" s="30">
        <v>83606</v>
      </c>
      <c r="C52" s="30">
        <v>25240</v>
      </c>
      <c r="D52" s="31">
        <v>0</v>
      </c>
      <c r="E52" s="7">
        <f t="shared" si="0"/>
        <v>108846</v>
      </c>
      <c r="F52" s="36">
        <v>20943</v>
      </c>
      <c r="G52" s="33">
        <v>10879</v>
      </c>
      <c r="H52" s="18">
        <f t="shared" si="1"/>
        <v>140668</v>
      </c>
      <c r="I52" s="41">
        <v>3825</v>
      </c>
      <c r="J52" s="23">
        <f t="shared" si="2"/>
        <v>144493</v>
      </c>
    </row>
    <row r="53" spans="1:10" ht="29.95" customHeight="1">
      <c r="A53" s="10" t="s">
        <v>52</v>
      </c>
      <c r="B53" s="30">
        <v>117835</v>
      </c>
      <c r="C53" s="30">
        <v>36081</v>
      </c>
      <c r="D53" s="31">
        <v>4157</v>
      </c>
      <c r="E53" s="7">
        <f t="shared" si="0"/>
        <v>158073</v>
      </c>
      <c r="F53" s="36">
        <v>17885</v>
      </c>
      <c r="G53" s="33">
        <v>14032</v>
      </c>
      <c r="H53" s="18">
        <f t="shared" ref="H53:H55" si="8">SUM(E53:G53)</f>
        <v>189990</v>
      </c>
      <c r="I53" s="41">
        <v>7787</v>
      </c>
      <c r="J53" s="23">
        <f t="shared" si="2"/>
        <v>197777</v>
      </c>
    </row>
    <row r="54" spans="1:10" ht="29.95" customHeight="1">
      <c r="A54" s="10" t="s">
        <v>53</v>
      </c>
      <c r="B54" s="31">
        <v>51180</v>
      </c>
      <c r="C54" s="31">
        <v>16378</v>
      </c>
      <c r="D54" s="31">
        <v>0</v>
      </c>
      <c r="E54" s="7">
        <f t="shared" si="0"/>
        <v>67558</v>
      </c>
      <c r="F54" s="36">
        <v>4653</v>
      </c>
      <c r="G54" s="33">
        <v>6204</v>
      </c>
      <c r="H54" s="18">
        <f t="shared" si="8"/>
        <v>78415</v>
      </c>
      <c r="I54" s="41">
        <v>7613</v>
      </c>
      <c r="J54" s="23">
        <f t="shared" si="2"/>
        <v>86028</v>
      </c>
    </row>
    <row r="55" spans="1:10" ht="29.95" customHeight="1">
      <c r="A55" s="10" t="s">
        <v>54</v>
      </c>
      <c r="B55" s="30">
        <v>38299</v>
      </c>
      <c r="C55" s="30">
        <v>9715</v>
      </c>
      <c r="D55" s="31">
        <v>0</v>
      </c>
      <c r="E55" s="7">
        <f t="shared" si="0"/>
        <v>48014</v>
      </c>
      <c r="F55" s="36">
        <v>2933</v>
      </c>
      <c r="G55" s="33">
        <v>4419</v>
      </c>
      <c r="H55" s="18">
        <f t="shared" si="8"/>
        <v>55366</v>
      </c>
      <c r="I55" s="41">
        <v>1648</v>
      </c>
      <c r="J55" s="23">
        <f t="shared" si="2"/>
        <v>57014</v>
      </c>
    </row>
    <row r="56" spans="1:10" ht="29.95" customHeight="1">
      <c r="A56" s="11" t="s">
        <v>55</v>
      </c>
      <c r="B56" s="30">
        <v>31049</v>
      </c>
      <c r="C56" s="30">
        <v>4418</v>
      </c>
      <c r="D56" s="31">
        <v>0</v>
      </c>
      <c r="E56" s="7">
        <f t="shared" si="0"/>
        <v>35467</v>
      </c>
      <c r="F56" s="36">
        <v>4040</v>
      </c>
      <c r="G56" s="33">
        <v>3565</v>
      </c>
      <c r="H56" s="18">
        <f t="shared" ref="H56:H57" si="9">SUM(E56:G56)</f>
        <v>43072</v>
      </c>
      <c r="I56" s="41">
        <v>5312</v>
      </c>
      <c r="J56" s="23">
        <f t="shared" si="2"/>
        <v>48384</v>
      </c>
    </row>
    <row r="57" spans="1:10" ht="29.95" customHeight="1">
      <c r="A57" s="11" t="s">
        <v>56</v>
      </c>
      <c r="B57" s="30">
        <v>54163</v>
      </c>
      <c r="C57" s="30">
        <v>8312</v>
      </c>
      <c r="D57" s="30">
        <v>0</v>
      </c>
      <c r="E57" s="7">
        <f t="shared" si="0"/>
        <v>62475</v>
      </c>
      <c r="F57" s="36">
        <v>7004</v>
      </c>
      <c r="G57" s="33">
        <v>6134</v>
      </c>
      <c r="H57" s="18">
        <f t="shared" si="9"/>
        <v>75613</v>
      </c>
      <c r="I57" s="41">
        <v>1881</v>
      </c>
      <c r="J57" s="23">
        <f t="shared" si="2"/>
        <v>77494</v>
      </c>
    </row>
    <row r="58" spans="1:10" ht="29.95" customHeight="1">
      <c r="A58" s="10" t="s">
        <v>57</v>
      </c>
      <c r="B58" s="30">
        <v>18176</v>
      </c>
      <c r="C58" s="30">
        <v>6008</v>
      </c>
      <c r="D58" s="31">
        <v>0</v>
      </c>
      <c r="E58" s="7">
        <f t="shared" si="0"/>
        <v>24184</v>
      </c>
      <c r="F58" s="36">
        <v>5281</v>
      </c>
      <c r="G58" s="33">
        <v>2307</v>
      </c>
      <c r="H58" s="18">
        <f t="shared" si="1"/>
        <v>31772</v>
      </c>
      <c r="I58" s="41">
        <v>1799</v>
      </c>
      <c r="J58" s="23">
        <f t="shared" si="2"/>
        <v>33571</v>
      </c>
    </row>
    <row r="59" spans="1:10" ht="29.95" customHeight="1">
      <c r="A59" s="10" t="s">
        <v>58</v>
      </c>
      <c r="B59" s="30">
        <v>7081</v>
      </c>
      <c r="C59" s="30">
        <v>2504</v>
      </c>
      <c r="D59" s="31">
        <v>0</v>
      </c>
      <c r="E59" s="7">
        <f t="shared" si="0"/>
        <v>9585</v>
      </c>
      <c r="F59" s="36">
        <v>4045</v>
      </c>
      <c r="G59" s="33">
        <v>1091</v>
      </c>
      <c r="H59" s="18">
        <f t="shared" si="1"/>
        <v>14721</v>
      </c>
      <c r="I59" s="41">
        <v>0</v>
      </c>
      <c r="J59" s="23">
        <f t="shared" si="2"/>
        <v>14721</v>
      </c>
    </row>
    <row r="60" spans="1:10" ht="29.95" customHeight="1">
      <c r="A60" s="10" t="s">
        <v>59</v>
      </c>
      <c r="B60" s="30">
        <v>12584</v>
      </c>
      <c r="C60" s="30">
        <v>3836</v>
      </c>
      <c r="D60" s="31">
        <v>0</v>
      </c>
      <c r="E60" s="7">
        <f t="shared" si="0"/>
        <v>16420</v>
      </c>
      <c r="F60" s="36">
        <v>0</v>
      </c>
      <c r="G60" s="33">
        <v>1286</v>
      </c>
      <c r="H60" s="18">
        <f t="shared" si="1"/>
        <v>17706</v>
      </c>
      <c r="I60" s="41">
        <v>4862</v>
      </c>
      <c r="J60" s="23">
        <f t="shared" si="2"/>
        <v>22568</v>
      </c>
    </row>
    <row r="61" spans="1:10" ht="29.95" customHeight="1">
      <c r="A61" s="38" t="s">
        <v>60</v>
      </c>
      <c r="B61" s="30">
        <v>12209</v>
      </c>
      <c r="C61" s="30">
        <v>3861</v>
      </c>
      <c r="D61" s="31">
        <v>0</v>
      </c>
      <c r="E61" s="7">
        <f t="shared" si="0"/>
        <v>16070</v>
      </c>
      <c r="F61" s="36">
        <v>567</v>
      </c>
      <c r="G61" s="33">
        <v>1307</v>
      </c>
      <c r="H61" s="18">
        <f t="shared" si="1"/>
        <v>17944</v>
      </c>
      <c r="I61" s="41">
        <v>3798</v>
      </c>
      <c r="J61" s="23">
        <f t="shared" si="2"/>
        <v>21742</v>
      </c>
    </row>
    <row r="62" spans="1:10" ht="29.95" customHeight="1">
      <c r="A62" s="11" t="s">
        <v>61</v>
      </c>
      <c r="B62" s="30">
        <v>65268</v>
      </c>
      <c r="C62" s="30">
        <v>20275</v>
      </c>
      <c r="D62" s="30">
        <v>4098</v>
      </c>
      <c r="E62" s="7">
        <f t="shared" si="0"/>
        <v>89641</v>
      </c>
      <c r="F62" s="36">
        <v>10270</v>
      </c>
      <c r="G62" s="33">
        <v>7598</v>
      </c>
      <c r="H62" s="18">
        <f t="shared" si="1"/>
        <v>107509</v>
      </c>
      <c r="I62" s="41">
        <v>3934</v>
      </c>
      <c r="J62" s="23">
        <f t="shared" si="2"/>
        <v>111443</v>
      </c>
    </row>
    <row r="63" spans="1:10" ht="29.95" customHeight="1">
      <c r="A63" s="10" t="s">
        <v>62</v>
      </c>
      <c r="B63" s="30">
        <v>13877</v>
      </c>
      <c r="C63" s="30">
        <v>4359</v>
      </c>
      <c r="D63" s="31">
        <v>0</v>
      </c>
      <c r="E63" s="7">
        <f t="shared" si="0"/>
        <v>18236</v>
      </c>
      <c r="F63" s="36">
        <v>8140</v>
      </c>
      <c r="G63" s="33">
        <v>2159</v>
      </c>
      <c r="H63" s="18">
        <f t="shared" si="1"/>
        <v>28535</v>
      </c>
      <c r="I63" s="41">
        <v>0</v>
      </c>
      <c r="J63" s="23">
        <f t="shared" si="2"/>
        <v>28535</v>
      </c>
    </row>
    <row r="64" spans="1:10" ht="29.95" customHeight="1">
      <c r="A64" s="10" t="s">
        <v>63</v>
      </c>
      <c r="B64" s="30">
        <v>23852</v>
      </c>
      <c r="C64" s="30">
        <v>7680</v>
      </c>
      <c r="D64" s="31">
        <v>0</v>
      </c>
      <c r="E64" s="7">
        <f t="shared" si="0"/>
        <v>31532</v>
      </c>
      <c r="F64" s="36">
        <v>2749</v>
      </c>
      <c r="G64" s="33">
        <v>2667</v>
      </c>
      <c r="H64" s="18">
        <f t="shared" si="1"/>
        <v>36948</v>
      </c>
      <c r="I64" s="41">
        <v>0</v>
      </c>
      <c r="J64" s="23">
        <f t="shared" si="2"/>
        <v>36948</v>
      </c>
    </row>
    <row r="65" spans="1:10" ht="29.95" customHeight="1">
      <c r="A65" s="11" t="s">
        <v>64</v>
      </c>
      <c r="B65" s="30">
        <v>7441</v>
      </c>
      <c r="C65" s="30">
        <v>2518</v>
      </c>
      <c r="D65" s="31">
        <v>0</v>
      </c>
      <c r="E65" s="7">
        <f t="shared" si="0"/>
        <v>9959</v>
      </c>
      <c r="F65" s="36">
        <v>3873</v>
      </c>
      <c r="G65" s="33">
        <v>1149</v>
      </c>
      <c r="H65" s="18">
        <f t="shared" si="1"/>
        <v>14981</v>
      </c>
      <c r="I65" s="41">
        <v>4573</v>
      </c>
      <c r="J65" s="23">
        <f t="shared" si="2"/>
        <v>19554</v>
      </c>
    </row>
    <row r="66" spans="1:10" ht="29.95" customHeight="1">
      <c r="A66" s="10" t="s">
        <v>65</v>
      </c>
      <c r="B66" s="30">
        <v>13586</v>
      </c>
      <c r="C66" s="30">
        <v>812</v>
      </c>
      <c r="D66" s="31">
        <v>0</v>
      </c>
      <c r="E66" s="7">
        <f t="shared" ref="E66:E80" si="10">SUM(B66:D66)</f>
        <v>14398</v>
      </c>
      <c r="F66" s="36">
        <v>3516</v>
      </c>
      <c r="G66" s="33">
        <v>1665</v>
      </c>
      <c r="H66" s="18">
        <f t="shared" si="1"/>
        <v>19579</v>
      </c>
      <c r="I66" s="41">
        <v>555</v>
      </c>
      <c r="J66" s="23">
        <f t="shared" si="2"/>
        <v>20134</v>
      </c>
    </row>
    <row r="67" spans="1:10" ht="29.95" customHeight="1">
      <c r="A67" s="11" t="s">
        <v>66</v>
      </c>
      <c r="B67" s="30">
        <v>12115</v>
      </c>
      <c r="C67" s="30">
        <v>3497</v>
      </c>
      <c r="D67" s="31">
        <v>0</v>
      </c>
      <c r="E67" s="7">
        <f t="shared" si="10"/>
        <v>15612</v>
      </c>
      <c r="F67" s="36">
        <v>0</v>
      </c>
      <c r="G67" s="33">
        <v>1387</v>
      </c>
      <c r="H67" s="18">
        <f t="shared" ref="H67:H130" si="11">SUM(E67:G67)</f>
        <v>16999</v>
      </c>
      <c r="I67" s="41">
        <v>3835</v>
      </c>
      <c r="J67" s="23">
        <f t="shared" ref="J67:J130" si="12">H67+I67</f>
        <v>20834</v>
      </c>
    </row>
    <row r="68" spans="1:10" ht="29.95" customHeight="1">
      <c r="A68" s="11" t="s">
        <v>67</v>
      </c>
      <c r="B68" s="30">
        <v>50586</v>
      </c>
      <c r="C68" s="30">
        <v>15438</v>
      </c>
      <c r="D68" s="30">
        <v>0</v>
      </c>
      <c r="E68" s="7">
        <f t="shared" si="10"/>
        <v>66024</v>
      </c>
      <c r="F68" s="36">
        <v>12716</v>
      </c>
      <c r="G68" s="33">
        <v>6382</v>
      </c>
      <c r="H68" s="18">
        <f t="shared" si="11"/>
        <v>85122</v>
      </c>
      <c r="I68" s="41">
        <v>5121</v>
      </c>
      <c r="J68" s="23">
        <f t="shared" si="12"/>
        <v>90243</v>
      </c>
    </row>
    <row r="69" spans="1:10" ht="29.95" customHeight="1">
      <c r="A69" s="11" t="s">
        <v>68</v>
      </c>
      <c r="B69" s="30">
        <v>36066</v>
      </c>
      <c r="C69" s="30">
        <v>11899</v>
      </c>
      <c r="D69" s="31">
        <v>0</v>
      </c>
      <c r="E69" s="7">
        <f t="shared" si="10"/>
        <v>47965</v>
      </c>
      <c r="F69" s="36">
        <v>10658</v>
      </c>
      <c r="G69" s="33">
        <v>4729</v>
      </c>
      <c r="H69" s="18">
        <f t="shared" si="11"/>
        <v>63352</v>
      </c>
      <c r="I69" s="41">
        <v>4211</v>
      </c>
      <c r="J69" s="23">
        <f t="shared" si="12"/>
        <v>67563</v>
      </c>
    </row>
    <row r="70" spans="1:10" ht="29.95" customHeight="1">
      <c r="A70" s="11" t="s">
        <v>69</v>
      </c>
      <c r="B70" s="30">
        <v>44696</v>
      </c>
      <c r="C70" s="30">
        <v>14062</v>
      </c>
      <c r="D70" s="31">
        <v>0</v>
      </c>
      <c r="E70" s="7">
        <f t="shared" si="10"/>
        <v>58758</v>
      </c>
      <c r="F70" s="36">
        <v>8623</v>
      </c>
      <c r="G70" s="33">
        <v>5383</v>
      </c>
      <c r="H70" s="18">
        <f t="shared" si="11"/>
        <v>72764</v>
      </c>
      <c r="I70" s="41">
        <v>3820</v>
      </c>
      <c r="J70" s="23">
        <f t="shared" si="12"/>
        <v>76584</v>
      </c>
    </row>
    <row r="71" spans="1:10" ht="29.95" customHeight="1">
      <c r="A71" s="11" t="s">
        <v>70</v>
      </c>
      <c r="B71" s="30">
        <v>87725</v>
      </c>
      <c r="C71" s="30">
        <v>27270</v>
      </c>
      <c r="D71" s="31">
        <v>0</v>
      </c>
      <c r="E71" s="7">
        <f t="shared" si="10"/>
        <v>114995</v>
      </c>
      <c r="F71" s="36">
        <v>12654</v>
      </c>
      <c r="G71" s="33">
        <v>10466</v>
      </c>
      <c r="H71" s="18">
        <f t="shared" si="11"/>
        <v>138115</v>
      </c>
      <c r="I71" s="41">
        <v>0</v>
      </c>
      <c r="J71" s="23">
        <f t="shared" si="12"/>
        <v>138115</v>
      </c>
    </row>
    <row r="72" spans="1:10" ht="29.95" customHeight="1">
      <c r="A72" s="12" t="s">
        <v>71</v>
      </c>
      <c r="B72" s="30">
        <v>9754</v>
      </c>
      <c r="C72" s="30">
        <v>1616</v>
      </c>
      <c r="D72" s="31">
        <v>0</v>
      </c>
      <c r="E72" s="7">
        <f t="shared" si="10"/>
        <v>11370</v>
      </c>
      <c r="F72" s="36">
        <v>10597</v>
      </c>
      <c r="G72" s="33">
        <v>2006</v>
      </c>
      <c r="H72" s="18">
        <f t="shared" si="11"/>
        <v>23973</v>
      </c>
      <c r="I72" s="41">
        <v>3496</v>
      </c>
      <c r="J72" s="23">
        <f t="shared" si="12"/>
        <v>27469</v>
      </c>
    </row>
    <row r="73" spans="1:10" ht="29.95" customHeight="1">
      <c r="A73" s="10" t="s">
        <v>72</v>
      </c>
      <c r="B73" s="31">
        <v>12865</v>
      </c>
      <c r="C73" s="31">
        <v>4166</v>
      </c>
      <c r="D73" s="31">
        <v>0</v>
      </c>
      <c r="E73" s="7">
        <f t="shared" si="10"/>
        <v>17031</v>
      </c>
      <c r="F73" s="36">
        <v>6732</v>
      </c>
      <c r="G73" s="33">
        <v>1837</v>
      </c>
      <c r="H73" s="18">
        <f t="shared" si="11"/>
        <v>25600</v>
      </c>
      <c r="I73" s="41">
        <v>3834</v>
      </c>
      <c r="J73" s="23">
        <f t="shared" si="12"/>
        <v>29434</v>
      </c>
    </row>
    <row r="74" spans="1:10" ht="29.95" customHeight="1">
      <c r="A74" s="11" t="s">
        <v>73</v>
      </c>
      <c r="B74" s="31">
        <v>6835</v>
      </c>
      <c r="C74" s="31">
        <v>1678</v>
      </c>
      <c r="D74" s="31">
        <v>0</v>
      </c>
      <c r="E74" s="7">
        <f t="shared" si="10"/>
        <v>8513</v>
      </c>
      <c r="F74" s="36">
        <v>2162</v>
      </c>
      <c r="G74" s="33">
        <v>918</v>
      </c>
      <c r="H74" s="18">
        <f t="shared" si="11"/>
        <v>11593</v>
      </c>
      <c r="I74" s="41">
        <v>0</v>
      </c>
      <c r="J74" s="23">
        <f t="shared" si="12"/>
        <v>11593</v>
      </c>
    </row>
    <row r="75" spans="1:10" ht="29.95" customHeight="1">
      <c r="A75" s="11" t="s">
        <v>74</v>
      </c>
      <c r="B75" s="30">
        <v>4465</v>
      </c>
      <c r="C75" s="30">
        <v>1466</v>
      </c>
      <c r="D75" s="31">
        <v>0</v>
      </c>
      <c r="E75" s="7">
        <f t="shared" si="10"/>
        <v>5931</v>
      </c>
      <c r="F75" s="36">
        <v>1652</v>
      </c>
      <c r="G75" s="33">
        <v>570</v>
      </c>
      <c r="H75" s="18">
        <f t="shared" si="11"/>
        <v>8153</v>
      </c>
      <c r="I75" s="41">
        <v>0</v>
      </c>
      <c r="J75" s="23">
        <f t="shared" si="12"/>
        <v>8153</v>
      </c>
    </row>
    <row r="76" spans="1:10" ht="29.95" customHeight="1">
      <c r="A76" s="11" t="s">
        <v>75</v>
      </c>
      <c r="B76" s="30">
        <v>26869</v>
      </c>
      <c r="C76" s="30">
        <v>7944</v>
      </c>
      <c r="D76" s="30">
        <v>0</v>
      </c>
      <c r="E76" s="7">
        <f t="shared" si="10"/>
        <v>34813</v>
      </c>
      <c r="F76" s="36">
        <v>6225</v>
      </c>
      <c r="G76" s="33">
        <v>3297</v>
      </c>
      <c r="H76" s="18">
        <f t="shared" si="11"/>
        <v>44335</v>
      </c>
      <c r="I76" s="41">
        <v>4502</v>
      </c>
      <c r="J76" s="23">
        <f t="shared" si="12"/>
        <v>48837</v>
      </c>
    </row>
    <row r="77" spans="1:10" ht="29.95" customHeight="1">
      <c r="A77" s="11" t="s">
        <v>76</v>
      </c>
      <c r="B77" s="30">
        <v>18942</v>
      </c>
      <c r="C77" s="30">
        <v>6087</v>
      </c>
      <c r="D77" s="31">
        <v>0</v>
      </c>
      <c r="E77" s="7">
        <f t="shared" si="10"/>
        <v>25029</v>
      </c>
      <c r="F77" s="36">
        <v>9299</v>
      </c>
      <c r="G77" s="33">
        <v>2784</v>
      </c>
      <c r="H77" s="18">
        <f t="shared" si="11"/>
        <v>37112</v>
      </c>
      <c r="I77" s="41">
        <v>3901</v>
      </c>
      <c r="J77" s="23">
        <f t="shared" si="12"/>
        <v>41013</v>
      </c>
    </row>
    <row r="78" spans="1:10" ht="29.95" customHeight="1">
      <c r="A78" s="11" t="s">
        <v>77</v>
      </c>
      <c r="B78" s="30">
        <v>5261</v>
      </c>
      <c r="C78" s="30">
        <v>1218</v>
      </c>
      <c r="D78" s="30">
        <v>0</v>
      </c>
      <c r="E78" s="7">
        <f t="shared" si="10"/>
        <v>6479</v>
      </c>
      <c r="F78" s="36">
        <v>1047</v>
      </c>
      <c r="G78" s="33">
        <v>554</v>
      </c>
      <c r="H78" s="18">
        <f t="shared" si="11"/>
        <v>8080</v>
      </c>
      <c r="I78" s="40">
        <v>0</v>
      </c>
      <c r="J78" s="23">
        <f t="shared" si="12"/>
        <v>8080</v>
      </c>
    </row>
    <row r="79" spans="1:10" ht="29.95" customHeight="1">
      <c r="A79" s="11" t="s">
        <v>78</v>
      </c>
      <c r="B79" s="30">
        <v>4846</v>
      </c>
      <c r="C79" s="30">
        <v>1425</v>
      </c>
      <c r="D79" s="31">
        <v>0</v>
      </c>
      <c r="E79" s="7">
        <f t="shared" si="10"/>
        <v>6271</v>
      </c>
      <c r="F79" s="36">
        <v>0</v>
      </c>
      <c r="G79" s="33">
        <v>500</v>
      </c>
      <c r="H79" s="18">
        <f>SUM(E79:G79)</f>
        <v>6771</v>
      </c>
      <c r="I79" s="40">
        <v>3711</v>
      </c>
      <c r="J79" s="23">
        <f t="shared" si="12"/>
        <v>10482</v>
      </c>
    </row>
    <row r="80" spans="1:10" ht="29.95" customHeight="1">
      <c r="A80" s="11" t="s">
        <v>79</v>
      </c>
      <c r="B80" s="30">
        <v>6680</v>
      </c>
      <c r="C80" s="30">
        <v>2124</v>
      </c>
      <c r="D80" s="31">
        <v>620</v>
      </c>
      <c r="E80" s="7">
        <f t="shared" si="10"/>
        <v>9424</v>
      </c>
      <c r="F80" s="36">
        <v>2987</v>
      </c>
      <c r="G80" s="33">
        <v>873</v>
      </c>
      <c r="H80" s="18">
        <f>SUM(E80:G80)</f>
        <v>13284</v>
      </c>
      <c r="I80" s="40">
        <v>0</v>
      </c>
      <c r="J80" s="23">
        <f t="shared" si="12"/>
        <v>13284</v>
      </c>
    </row>
    <row r="81" spans="1:10" ht="32.75">
      <c r="A81" s="11" t="s">
        <v>80</v>
      </c>
      <c r="B81" s="30">
        <v>118861</v>
      </c>
      <c r="C81" s="30">
        <v>35581</v>
      </c>
      <c r="D81" s="31">
        <v>8440</v>
      </c>
      <c r="E81" s="7">
        <f>SUM(B81:D81)</f>
        <v>162882</v>
      </c>
      <c r="F81" s="36">
        <v>18856</v>
      </c>
      <c r="G81" s="33">
        <v>15334</v>
      </c>
      <c r="H81" s="18">
        <f>SUM(E81:G81)</f>
        <v>197072</v>
      </c>
      <c r="I81" s="40">
        <v>0</v>
      </c>
      <c r="J81" s="23">
        <f t="shared" si="12"/>
        <v>197072</v>
      </c>
    </row>
    <row r="82" spans="1:10" ht="29.95" customHeight="1">
      <c r="A82" s="11" t="s">
        <v>81</v>
      </c>
      <c r="B82" s="30">
        <v>129358</v>
      </c>
      <c r="C82" s="30">
        <v>40694</v>
      </c>
      <c r="D82" s="31">
        <v>0</v>
      </c>
      <c r="E82" s="7">
        <f t="shared" ref="E82:E130" si="13">SUM(B82:D82)</f>
        <v>170052</v>
      </c>
      <c r="F82" s="36">
        <v>22923</v>
      </c>
      <c r="G82" s="33">
        <v>15594</v>
      </c>
      <c r="H82" s="18">
        <f>SUM(E82:G82)</f>
        <v>208569</v>
      </c>
      <c r="I82" s="40">
        <v>322</v>
      </c>
      <c r="J82" s="23">
        <f t="shared" si="12"/>
        <v>208891</v>
      </c>
    </row>
    <row r="83" spans="1:10" ht="29.95" customHeight="1">
      <c r="A83" s="11" t="s">
        <v>82</v>
      </c>
      <c r="B83" s="31">
        <v>15488</v>
      </c>
      <c r="C83" s="31">
        <v>5434</v>
      </c>
      <c r="D83" s="31">
        <v>0</v>
      </c>
      <c r="E83" s="7">
        <f t="shared" si="13"/>
        <v>20922</v>
      </c>
      <c r="F83" s="36">
        <v>2400</v>
      </c>
      <c r="G83" s="33">
        <v>1991</v>
      </c>
      <c r="H83" s="18">
        <f t="shared" ref="H83" si="14">SUM(E83:G83)</f>
        <v>25313</v>
      </c>
      <c r="I83" s="40">
        <v>5068</v>
      </c>
      <c r="J83" s="23">
        <f t="shared" si="12"/>
        <v>30381</v>
      </c>
    </row>
    <row r="84" spans="1:10" ht="29.95" customHeight="1">
      <c r="A84" s="11" t="s">
        <v>83</v>
      </c>
      <c r="B84" s="30">
        <v>11654</v>
      </c>
      <c r="C84" s="30">
        <v>3641</v>
      </c>
      <c r="D84" s="31">
        <v>0</v>
      </c>
      <c r="E84" s="7">
        <f t="shared" si="13"/>
        <v>15295</v>
      </c>
      <c r="F84" s="36">
        <v>8292</v>
      </c>
      <c r="G84" s="33">
        <v>1923</v>
      </c>
      <c r="H84" s="18">
        <f t="shared" si="11"/>
        <v>25510</v>
      </c>
      <c r="I84" s="40">
        <v>0</v>
      </c>
      <c r="J84" s="23">
        <f t="shared" si="12"/>
        <v>25510</v>
      </c>
    </row>
    <row r="85" spans="1:10" ht="29.95" customHeight="1">
      <c r="A85" s="11" t="s">
        <v>84</v>
      </c>
      <c r="B85" s="30">
        <v>1655</v>
      </c>
      <c r="C85" s="30">
        <v>461</v>
      </c>
      <c r="D85" s="31">
        <v>0</v>
      </c>
      <c r="E85" s="7">
        <f t="shared" si="13"/>
        <v>2116</v>
      </c>
      <c r="F85" s="36">
        <v>4543</v>
      </c>
      <c r="G85" s="33">
        <v>527</v>
      </c>
      <c r="H85" s="18">
        <f t="shared" si="11"/>
        <v>7186</v>
      </c>
      <c r="I85" s="40">
        <v>0</v>
      </c>
      <c r="J85" s="23">
        <f t="shared" si="12"/>
        <v>7186</v>
      </c>
    </row>
    <row r="86" spans="1:10" ht="29.95" customHeight="1">
      <c r="A86" s="11" t="s">
        <v>85</v>
      </c>
      <c r="B86" s="30">
        <v>7035</v>
      </c>
      <c r="C86" s="30">
        <v>2029</v>
      </c>
      <c r="D86" s="30">
        <v>0</v>
      </c>
      <c r="E86" s="7">
        <f t="shared" si="13"/>
        <v>9064</v>
      </c>
      <c r="F86" s="36">
        <v>7064</v>
      </c>
      <c r="G86" s="33">
        <v>1233</v>
      </c>
      <c r="H86" s="18">
        <f t="shared" si="11"/>
        <v>17361</v>
      </c>
      <c r="I86" s="40">
        <v>3926</v>
      </c>
      <c r="J86" s="23">
        <f t="shared" si="12"/>
        <v>21287</v>
      </c>
    </row>
    <row r="87" spans="1:10" ht="29.95" customHeight="1">
      <c r="A87" s="11" t="s">
        <v>86</v>
      </c>
      <c r="B87" s="30">
        <v>15734</v>
      </c>
      <c r="C87" s="30">
        <v>4758</v>
      </c>
      <c r="D87" s="31">
        <v>0</v>
      </c>
      <c r="E87" s="7">
        <f t="shared" si="13"/>
        <v>20492</v>
      </c>
      <c r="F87" s="36">
        <v>7194</v>
      </c>
      <c r="G87" s="33">
        <v>2224</v>
      </c>
      <c r="H87" s="18">
        <f t="shared" si="11"/>
        <v>29910</v>
      </c>
      <c r="I87" s="40">
        <v>3881</v>
      </c>
      <c r="J87" s="23">
        <f>H87+I87</f>
        <v>33791</v>
      </c>
    </row>
    <row r="88" spans="1:10" ht="29.95" customHeight="1">
      <c r="A88" s="11" t="s">
        <v>87</v>
      </c>
      <c r="B88" s="30">
        <v>14186</v>
      </c>
      <c r="C88" s="30">
        <v>4392</v>
      </c>
      <c r="D88" s="30">
        <v>0</v>
      </c>
      <c r="E88" s="7">
        <f t="shared" si="13"/>
        <v>18578</v>
      </c>
      <c r="F88" s="36">
        <v>3526</v>
      </c>
      <c r="G88" s="33">
        <v>1795</v>
      </c>
      <c r="H88" s="18">
        <f t="shared" si="11"/>
        <v>23899</v>
      </c>
      <c r="I88" s="40">
        <v>4832</v>
      </c>
      <c r="J88" s="23">
        <f>H88+I88</f>
        <v>28731</v>
      </c>
    </row>
    <row r="89" spans="1:10" ht="29.95" customHeight="1">
      <c r="A89" s="10" t="s">
        <v>88</v>
      </c>
      <c r="B89" s="31">
        <v>4710</v>
      </c>
      <c r="C89" s="31">
        <v>1339</v>
      </c>
      <c r="D89" s="31">
        <v>0</v>
      </c>
      <c r="E89" s="7">
        <f t="shared" si="13"/>
        <v>6049</v>
      </c>
      <c r="F89" s="36">
        <v>2896</v>
      </c>
      <c r="G89" s="33">
        <v>731</v>
      </c>
      <c r="H89" s="18">
        <f t="shared" si="11"/>
        <v>9676</v>
      </c>
      <c r="I89" s="40">
        <v>922</v>
      </c>
      <c r="J89" s="23">
        <f t="shared" si="12"/>
        <v>10598</v>
      </c>
    </row>
    <row r="90" spans="1:10" ht="29.95" customHeight="1">
      <c r="A90" s="10" t="s">
        <v>89</v>
      </c>
      <c r="B90" s="31">
        <v>20086</v>
      </c>
      <c r="C90" s="31">
        <v>5141</v>
      </c>
      <c r="D90" s="31">
        <v>0</v>
      </c>
      <c r="E90" s="7">
        <f t="shared" si="13"/>
        <v>25227</v>
      </c>
      <c r="F90" s="36">
        <v>4767</v>
      </c>
      <c r="G90" s="33">
        <v>2471</v>
      </c>
      <c r="H90" s="18">
        <f t="shared" si="11"/>
        <v>32465</v>
      </c>
      <c r="I90" s="40">
        <v>0</v>
      </c>
      <c r="J90" s="23">
        <f t="shared" si="12"/>
        <v>32465</v>
      </c>
    </row>
    <row r="91" spans="1:10" ht="29.95" customHeight="1">
      <c r="A91" s="10" t="s">
        <v>90</v>
      </c>
      <c r="B91" s="30">
        <v>17955</v>
      </c>
      <c r="C91" s="30">
        <v>5497</v>
      </c>
      <c r="D91" s="30">
        <v>0</v>
      </c>
      <c r="E91" s="7">
        <f t="shared" si="13"/>
        <v>23452</v>
      </c>
      <c r="F91" s="36">
        <v>3896</v>
      </c>
      <c r="G91" s="33">
        <v>2261</v>
      </c>
      <c r="H91" s="18">
        <f t="shared" si="11"/>
        <v>29609</v>
      </c>
      <c r="I91" s="40">
        <v>0</v>
      </c>
      <c r="J91" s="23">
        <f t="shared" si="12"/>
        <v>29609</v>
      </c>
    </row>
    <row r="92" spans="1:10" ht="29.95" customHeight="1">
      <c r="A92" s="10" t="s">
        <v>91</v>
      </c>
      <c r="B92" s="42">
        <v>7751</v>
      </c>
      <c r="C92" s="42">
        <v>2363</v>
      </c>
      <c r="D92" s="30">
        <v>0</v>
      </c>
      <c r="E92" s="7">
        <f t="shared" si="13"/>
        <v>10114</v>
      </c>
      <c r="F92" s="36">
        <v>7967</v>
      </c>
      <c r="G92" s="33">
        <v>1259</v>
      </c>
      <c r="H92" s="18">
        <f t="shared" si="11"/>
        <v>19340</v>
      </c>
      <c r="I92" s="40">
        <v>3168</v>
      </c>
      <c r="J92" s="23">
        <f t="shared" si="12"/>
        <v>22508</v>
      </c>
    </row>
    <row r="93" spans="1:10" ht="29.95" customHeight="1">
      <c r="A93" s="11" t="s">
        <v>92</v>
      </c>
      <c r="B93" s="30">
        <v>36745</v>
      </c>
      <c r="C93" s="30">
        <v>9837</v>
      </c>
      <c r="D93" s="30">
        <v>0</v>
      </c>
      <c r="E93" s="7">
        <f t="shared" si="13"/>
        <v>46582</v>
      </c>
      <c r="F93" s="36">
        <v>9934</v>
      </c>
      <c r="G93" s="33">
        <v>4671</v>
      </c>
      <c r="H93" s="18">
        <f t="shared" si="11"/>
        <v>61187</v>
      </c>
      <c r="I93" s="40">
        <v>4046</v>
      </c>
      <c r="J93" s="23">
        <f t="shared" si="12"/>
        <v>65233</v>
      </c>
    </row>
    <row r="94" spans="1:10" ht="29.95" customHeight="1">
      <c r="A94" s="11" t="s">
        <v>93</v>
      </c>
      <c r="B94" s="31">
        <v>18249</v>
      </c>
      <c r="C94" s="31">
        <v>4790</v>
      </c>
      <c r="D94" s="31">
        <v>0</v>
      </c>
      <c r="E94" s="7">
        <f t="shared" si="13"/>
        <v>23039</v>
      </c>
      <c r="F94" s="36">
        <v>14139</v>
      </c>
      <c r="G94" s="33">
        <v>3042</v>
      </c>
      <c r="H94" s="18">
        <f t="shared" si="11"/>
        <v>40220</v>
      </c>
      <c r="I94" s="40">
        <v>3762</v>
      </c>
      <c r="J94" s="23">
        <f t="shared" si="12"/>
        <v>43982</v>
      </c>
    </row>
    <row r="95" spans="1:10" ht="29.95" customHeight="1">
      <c r="A95" s="11" t="s">
        <v>94</v>
      </c>
      <c r="B95" s="31">
        <v>6623</v>
      </c>
      <c r="C95" s="31">
        <v>1844</v>
      </c>
      <c r="D95" s="31">
        <v>0</v>
      </c>
      <c r="E95" s="7">
        <f t="shared" si="13"/>
        <v>8467</v>
      </c>
      <c r="F95" s="36">
        <v>9225</v>
      </c>
      <c r="G95" s="33">
        <v>1470</v>
      </c>
      <c r="H95" s="18">
        <f t="shared" ref="H95" si="15">SUM(E95:G95)</f>
        <v>19162</v>
      </c>
      <c r="I95" s="40">
        <v>5625</v>
      </c>
      <c r="J95" s="23">
        <f t="shared" si="12"/>
        <v>24787</v>
      </c>
    </row>
    <row r="96" spans="1:10" ht="29.95" customHeight="1">
      <c r="A96" s="10" t="s">
        <v>95</v>
      </c>
      <c r="B96" s="31">
        <v>10686</v>
      </c>
      <c r="C96" s="31">
        <v>3190</v>
      </c>
      <c r="D96" s="31">
        <v>0</v>
      </c>
      <c r="E96" s="7">
        <f t="shared" si="13"/>
        <v>13876</v>
      </c>
      <c r="F96" s="36">
        <v>3596</v>
      </c>
      <c r="G96" s="33">
        <v>1481</v>
      </c>
      <c r="H96" s="18">
        <f t="shared" si="11"/>
        <v>18953</v>
      </c>
      <c r="I96" s="40">
        <v>3605</v>
      </c>
      <c r="J96" s="23">
        <f t="shared" si="12"/>
        <v>22558</v>
      </c>
    </row>
    <row r="97" spans="1:10" ht="29.95" customHeight="1">
      <c r="A97" s="11" t="s">
        <v>96</v>
      </c>
      <c r="B97" s="31">
        <v>8749</v>
      </c>
      <c r="C97" s="31">
        <v>2783</v>
      </c>
      <c r="D97" s="31">
        <v>0</v>
      </c>
      <c r="E97" s="7">
        <f t="shared" si="13"/>
        <v>11532</v>
      </c>
      <c r="F97" s="36">
        <v>3736</v>
      </c>
      <c r="G97" s="33">
        <v>1272</v>
      </c>
      <c r="H97" s="18">
        <f t="shared" si="11"/>
        <v>16540</v>
      </c>
      <c r="I97" s="40">
        <v>0</v>
      </c>
      <c r="J97" s="23">
        <f t="shared" si="12"/>
        <v>16540</v>
      </c>
    </row>
    <row r="98" spans="1:10" ht="29.95" customHeight="1">
      <c r="A98" s="10" t="s">
        <v>97</v>
      </c>
      <c r="B98" s="31">
        <v>6357</v>
      </c>
      <c r="C98" s="31">
        <v>1139</v>
      </c>
      <c r="D98" s="31">
        <v>0</v>
      </c>
      <c r="E98" s="7">
        <f t="shared" si="13"/>
        <v>7496</v>
      </c>
      <c r="F98" s="36">
        <v>3556</v>
      </c>
      <c r="G98" s="33">
        <v>961</v>
      </c>
      <c r="H98" s="18">
        <f t="shared" si="11"/>
        <v>12013</v>
      </c>
      <c r="I98" s="40">
        <v>0</v>
      </c>
      <c r="J98" s="23">
        <f t="shared" si="12"/>
        <v>12013</v>
      </c>
    </row>
    <row r="99" spans="1:10" ht="29.95" customHeight="1">
      <c r="A99" s="10" t="s">
        <v>98</v>
      </c>
      <c r="B99" s="31">
        <v>6597</v>
      </c>
      <c r="C99" s="31">
        <v>1485</v>
      </c>
      <c r="D99" s="31">
        <v>0</v>
      </c>
      <c r="E99" s="7">
        <f t="shared" si="13"/>
        <v>8082</v>
      </c>
      <c r="F99" s="36">
        <v>2156</v>
      </c>
      <c r="G99" s="33">
        <v>993</v>
      </c>
      <c r="H99" s="18">
        <f t="shared" si="11"/>
        <v>11231</v>
      </c>
      <c r="I99" s="40">
        <v>3488</v>
      </c>
      <c r="J99" s="23">
        <f t="shared" si="12"/>
        <v>14719</v>
      </c>
    </row>
    <row r="100" spans="1:10" ht="29.95" customHeight="1">
      <c r="A100" s="10" t="s">
        <v>99</v>
      </c>
      <c r="B100" s="30">
        <v>21856</v>
      </c>
      <c r="C100" s="30">
        <v>6719</v>
      </c>
      <c r="D100" s="30">
        <v>2422</v>
      </c>
      <c r="E100" s="7">
        <f t="shared" si="13"/>
        <v>30997</v>
      </c>
      <c r="F100" s="36">
        <v>8438</v>
      </c>
      <c r="G100" s="33">
        <v>2646</v>
      </c>
      <c r="H100" s="18">
        <f t="shared" si="11"/>
        <v>42081</v>
      </c>
      <c r="I100" s="40">
        <v>2263</v>
      </c>
      <c r="J100" s="23">
        <f t="shared" si="12"/>
        <v>44344</v>
      </c>
    </row>
    <row r="101" spans="1:10" ht="29.95" customHeight="1">
      <c r="A101" s="10" t="s">
        <v>100</v>
      </c>
      <c r="B101" s="31">
        <v>20501</v>
      </c>
      <c r="C101" s="31">
        <v>6291</v>
      </c>
      <c r="D101" s="31">
        <v>0</v>
      </c>
      <c r="E101" s="7">
        <f t="shared" si="13"/>
        <v>26792</v>
      </c>
      <c r="F101" s="36">
        <v>20107</v>
      </c>
      <c r="G101" s="33">
        <v>3825</v>
      </c>
      <c r="H101" s="18">
        <f t="shared" si="11"/>
        <v>50724</v>
      </c>
      <c r="I101" s="40">
        <v>3931</v>
      </c>
      <c r="J101" s="23">
        <f t="shared" si="12"/>
        <v>54655</v>
      </c>
    </row>
    <row r="102" spans="1:10" ht="29.95" customHeight="1">
      <c r="A102" s="11" t="s">
        <v>101</v>
      </c>
      <c r="B102" s="31">
        <v>26899</v>
      </c>
      <c r="C102" s="31">
        <v>7823</v>
      </c>
      <c r="D102" s="31">
        <v>0</v>
      </c>
      <c r="E102" s="7">
        <f t="shared" si="13"/>
        <v>34722</v>
      </c>
      <c r="F102" s="36">
        <v>12080</v>
      </c>
      <c r="G102" s="33">
        <v>3828</v>
      </c>
      <c r="H102" s="18">
        <f t="shared" si="11"/>
        <v>50630</v>
      </c>
      <c r="I102" s="40">
        <v>3900</v>
      </c>
      <c r="J102" s="23">
        <f t="shared" si="12"/>
        <v>54530</v>
      </c>
    </row>
    <row r="103" spans="1:10" ht="29.95" customHeight="1">
      <c r="A103" s="38" t="s">
        <v>102</v>
      </c>
      <c r="B103" s="31">
        <v>22919</v>
      </c>
      <c r="C103" s="31">
        <v>6615</v>
      </c>
      <c r="D103" s="31">
        <v>0</v>
      </c>
      <c r="E103" s="7">
        <f t="shared" si="13"/>
        <v>29534</v>
      </c>
      <c r="F103" s="36">
        <v>20696</v>
      </c>
      <c r="G103" s="33">
        <v>4349</v>
      </c>
      <c r="H103" s="18">
        <f t="shared" si="11"/>
        <v>54579</v>
      </c>
      <c r="I103" s="40">
        <v>4562</v>
      </c>
      <c r="J103" s="23">
        <f t="shared" si="12"/>
        <v>59141</v>
      </c>
    </row>
    <row r="104" spans="1:10" ht="29.95" customHeight="1">
      <c r="A104" s="10" t="s">
        <v>103</v>
      </c>
      <c r="B104" s="31">
        <v>24332</v>
      </c>
      <c r="C104" s="31">
        <v>7663</v>
      </c>
      <c r="D104" s="31">
        <v>0</v>
      </c>
      <c r="E104" s="7">
        <f t="shared" si="13"/>
        <v>31995</v>
      </c>
      <c r="F104" s="36">
        <v>16230</v>
      </c>
      <c r="G104" s="33">
        <v>3856</v>
      </c>
      <c r="H104" s="18">
        <f t="shared" si="11"/>
        <v>52081</v>
      </c>
      <c r="I104" s="40">
        <v>1786</v>
      </c>
      <c r="J104" s="23">
        <f t="shared" si="12"/>
        <v>53867</v>
      </c>
    </row>
    <row r="105" spans="1:10" ht="29.95" customHeight="1">
      <c r="A105" s="11" t="s">
        <v>104</v>
      </c>
      <c r="B105" s="31">
        <v>10507</v>
      </c>
      <c r="C105" s="31">
        <v>3019</v>
      </c>
      <c r="D105" s="31">
        <v>0</v>
      </c>
      <c r="E105" s="7">
        <f t="shared" si="13"/>
        <v>13526</v>
      </c>
      <c r="F105" s="36">
        <v>7964</v>
      </c>
      <c r="G105" s="33">
        <v>1787</v>
      </c>
      <c r="H105" s="18">
        <f t="shared" ref="H105" si="16">SUM(E105:G105)</f>
        <v>23277</v>
      </c>
      <c r="I105" s="40">
        <v>5492</v>
      </c>
      <c r="J105" s="23">
        <f t="shared" si="12"/>
        <v>28769</v>
      </c>
    </row>
    <row r="106" spans="1:10" ht="29.95" customHeight="1">
      <c r="A106" s="11" t="s">
        <v>105</v>
      </c>
      <c r="B106" s="31">
        <v>11578</v>
      </c>
      <c r="C106" s="31">
        <v>3321</v>
      </c>
      <c r="D106" s="31">
        <v>0</v>
      </c>
      <c r="E106" s="7">
        <f t="shared" si="13"/>
        <v>14899</v>
      </c>
      <c r="F106" s="36">
        <v>8355</v>
      </c>
      <c r="G106" s="33">
        <v>2014</v>
      </c>
      <c r="H106" s="18">
        <f t="shared" si="11"/>
        <v>25268</v>
      </c>
      <c r="I106" s="40">
        <v>4862</v>
      </c>
      <c r="J106" s="23">
        <f t="shared" si="12"/>
        <v>30130</v>
      </c>
    </row>
    <row r="107" spans="1:10" ht="29.95" customHeight="1">
      <c r="A107" s="11" t="s">
        <v>106</v>
      </c>
      <c r="B107" s="31">
        <v>13955</v>
      </c>
      <c r="C107" s="31">
        <v>4463</v>
      </c>
      <c r="D107" s="31">
        <v>0</v>
      </c>
      <c r="E107" s="7">
        <f t="shared" si="13"/>
        <v>18418</v>
      </c>
      <c r="F107" s="36">
        <v>6127</v>
      </c>
      <c r="G107" s="33">
        <v>2019</v>
      </c>
      <c r="H107" s="18">
        <f t="shared" si="11"/>
        <v>26564</v>
      </c>
      <c r="I107" s="40">
        <v>4359</v>
      </c>
      <c r="J107" s="23">
        <f t="shared" si="12"/>
        <v>30923</v>
      </c>
    </row>
    <row r="108" spans="1:10" ht="29.95" customHeight="1">
      <c r="A108" s="11" t="s">
        <v>107</v>
      </c>
      <c r="B108" s="31">
        <v>18068</v>
      </c>
      <c r="C108" s="31">
        <v>5376</v>
      </c>
      <c r="D108" s="31">
        <v>0</v>
      </c>
      <c r="E108" s="7">
        <f t="shared" si="13"/>
        <v>23444</v>
      </c>
      <c r="F108" s="36">
        <v>13486</v>
      </c>
      <c r="G108" s="33">
        <v>3851</v>
      </c>
      <c r="H108" s="18">
        <f t="shared" si="11"/>
        <v>40781</v>
      </c>
      <c r="I108" s="40">
        <v>4907</v>
      </c>
      <c r="J108" s="23">
        <f t="shared" si="12"/>
        <v>45688</v>
      </c>
    </row>
    <row r="109" spans="1:10" ht="29.95" customHeight="1">
      <c r="A109" s="11" t="s">
        <v>108</v>
      </c>
      <c r="B109" s="31">
        <v>20934</v>
      </c>
      <c r="C109" s="31">
        <v>6279</v>
      </c>
      <c r="D109" s="31">
        <v>0</v>
      </c>
      <c r="E109" s="7">
        <f t="shared" si="13"/>
        <v>27213</v>
      </c>
      <c r="F109" s="36">
        <v>29242</v>
      </c>
      <c r="G109" s="33">
        <v>5202</v>
      </c>
      <c r="H109" s="18">
        <f t="shared" si="11"/>
        <v>61657</v>
      </c>
      <c r="I109" s="40">
        <v>4470</v>
      </c>
      <c r="J109" s="23">
        <f t="shared" si="12"/>
        <v>66127</v>
      </c>
    </row>
    <row r="110" spans="1:10" ht="29.95" customHeight="1">
      <c r="A110" s="10" t="s">
        <v>109</v>
      </c>
      <c r="B110" s="31">
        <v>12827</v>
      </c>
      <c r="C110" s="31">
        <v>3672</v>
      </c>
      <c r="D110" s="31">
        <v>324</v>
      </c>
      <c r="E110" s="7">
        <f t="shared" si="13"/>
        <v>16823</v>
      </c>
      <c r="F110" s="36">
        <v>8375</v>
      </c>
      <c r="G110" s="33">
        <v>2072</v>
      </c>
      <c r="H110" s="18">
        <f t="shared" si="11"/>
        <v>27270</v>
      </c>
      <c r="I110" s="40">
        <v>3812</v>
      </c>
      <c r="J110" s="23">
        <f t="shared" si="12"/>
        <v>31082</v>
      </c>
    </row>
    <row r="111" spans="1:10" ht="29.95" customHeight="1">
      <c r="A111" s="10" t="s">
        <v>110</v>
      </c>
      <c r="B111" s="31">
        <v>12007</v>
      </c>
      <c r="C111" s="31">
        <v>3858</v>
      </c>
      <c r="D111" s="31">
        <v>0</v>
      </c>
      <c r="E111" s="7">
        <f t="shared" si="13"/>
        <v>15865</v>
      </c>
      <c r="F111" s="36">
        <v>9395</v>
      </c>
      <c r="G111" s="33">
        <v>2046</v>
      </c>
      <c r="H111" s="18">
        <f t="shared" si="11"/>
        <v>27306</v>
      </c>
      <c r="I111" s="40">
        <v>0</v>
      </c>
      <c r="J111" s="23">
        <f t="shared" si="12"/>
        <v>27306</v>
      </c>
    </row>
    <row r="112" spans="1:10" ht="29.95" customHeight="1">
      <c r="A112" s="10" t="s">
        <v>111</v>
      </c>
      <c r="B112" s="31">
        <v>13743</v>
      </c>
      <c r="C112" s="31">
        <v>0</v>
      </c>
      <c r="D112" s="31">
        <v>0</v>
      </c>
      <c r="E112" s="7">
        <f t="shared" si="13"/>
        <v>13743</v>
      </c>
      <c r="F112" s="36">
        <v>6413</v>
      </c>
      <c r="G112" s="33">
        <v>1901</v>
      </c>
      <c r="H112" s="18">
        <f t="shared" si="11"/>
        <v>22057</v>
      </c>
      <c r="I112" s="40">
        <v>0</v>
      </c>
      <c r="J112" s="23">
        <f t="shared" si="12"/>
        <v>22057</v>
      </c>
    </row>
    <row r="113" spans="1:10" ht="29.95" customHeight="1">
      <c r="A113" s="11" t="s">
        <v>112</v>
      </c>
      <c r="B113" s="31">
        <v>10708</v>
      </c>
      <c r="C113" s="31">
        <v>3046</v>
      </c>
      <c r="D113" s="31">
        <v>0</v>
      </c>
      <c r="E113" s="7">
        <f t="shared" si="13"/>
        <v>13754</v>
      </c>
      <c r="F113" s="36">
        <v>8606</v>
      </c>
      <c r="G113" s="33">
        <v>1766</v>
      </c>
      <c r="H113" s="18">
        <f t="shared" si="11"/>
        <v>24126</v>
      </c>
      <c r="I113" s="40">
        <v>492</v>
      </c>
      <c r="J113" s="23">
        <f t="shared" si="12"/>
        <v>24618</v>
      </c>
    </row>
    <row r="114" spans="1:10" ht="29.95" customHeight="1">
      <c r="A114" s="10" t="s">
        <v>113</v>
      </c>
      <c r="B114" s="31">
        <v>11461</v>
      </c>
      <c r="C114" s="31">
        <v>3089</v>
      </c>
      <c r="D114" s="31">
        <v>0</v>
      </c>
      <c r="E114" s="7">
        <f t="shared" si="13"/>
        <v>14550</v>
      </c>
      <c r="F114" s="36">
        <v>6009</v>
      </c>
      <c r="G114" s="33">
        <v>1704</v>
      </c>
      <c r="H114" s="18">
        <f t="shared" si="11"/>
        <v>22263</v>
      </c>
      <c r="I114" s="40">
        <v>3823</v>
      </c>
      <c r="J114" s="23">
        <f t="shared" si="12"/>
        <v>26086</v>
      </c>
    </row>
    <row r="115" spans="1:10" ht="29.95" customHeight="1">
      <c r="A115" s="11" t="s">
        <v>114</v>
      </c>
      <c r="B115" s="43">
        <f>12504-690</f>
        <v>11814</v>
      </c>
      <c r="C115" s="43">
        <f>4282-228</f>
        <v>4054</v>
      </c>
      <c r="D115" s="31">
        <v>0</v>
      </c>
      <c r="E115" s="7">
        <f t="shared" si="13"/>
        <v>15868</v>
      </c>
      <c r="F115" s="36">
        <v>9840</v>
      </c>
      <c r="G115" s="33">
        <v>2033</v>
      </c>
      <c r="H115" s="18">
        <f t="shared" ref="H115" si="17">SUM(E115:G115)</f>
        <v>27741</v>
      </c>
      <c r="I115" s="40">
        <v>0</v>
      </c>
      <c r="J115" s="23">
        <f t="shared" si="12"/>
        <v>27741</v>
      </c>
    </row>
    <row r="116" spans="1:10" ht="29.95" customHeight="1">
      <c r="A116" s="11" t="s">
        <v>115</v>
      </c>
      <c r="B116" s="31">
        <v>16114</v>
      </c>
      <c r="C116" s="31">
        <v>4667</v>
      </c>
      <c r="D116" s="31">
        <v>0</v>
      </c>
      <c r="E116" s="7">
        <f t="shared" si="13"/>
        <v>20781</v>
      </c>
      <c r="F116" s="36">
        <v>16528</v>
      </c>
      <c r="G116" s="33">
        <v>3045</v>
      </c>
      <c r="H116" s="18">
        <f t="shared" si="11"/>
        <v>40354</v>
      </c>
      <c r="I116" s="40">
        <v>2349</v>
      </c>
      <c r="J116" s="23">
        <f t="shared" si="12"/>
        <v>42703</v>
      </c>
    </row>
    <row r="117" spans="1:10" ht="29.95" customHeight="1">
      <c r="A117" s="11" t="s">
        <v>116</v>
      </c>
      <c r="B117" s="31">
        <v>10798</v>
      </c>
      <c r="C117" s="31">
        <v>3451</v>
      </c>
      <c r="D117" s="31">
        <v>0</v>
      </c>
      <c r="E117" s="7">
        <f t="shared" si="13"/>
        <v>14249</v>
      </c>
      <c r="F117" s="36">
        <v>10681</v>
      </c>
      <c r="G117" s="33">
        <v>1949</v>
      </c>
      <c r="H117" s="18">
        <f t="shared" ref="H117" si="18">SUM(E117:G117)</f>
        <v>26879</v>
      </c>
      <c r="I117" s="40">
        <v>4044</v>
      </c>
      <c r="J117" s="23">
        <f t="shared" si="12"/>
        <v>30923</v>
      </c>
    </row>
    <row r="118" spans="1:10" ht="29.95" customHeight="1">
      <c r="A118" s="10" t="s">
        <v>117</v>
      </c>
      <c r="B118" s="31">
        <v>22333</v>
      </c>
      <c r="C118" s="31">
        <v>7019</v>
      </c>
      <c r="D118" s="31">
        <v>0</v>
      </c>
      <c r="E118" s="7">
        <f t="shared" si="13"/>
        <v>29352</v>
      </c>
      <c r="F118" s="36">
        <v>5359</v>
      </c>
      <c r="G118" s="33">
        <v>2782</v>
      </c>
      <c r="H118" s="18">
        <f t="shared" si="11"/>
        <v>37493</v>
      </c>
      <c r="I118" s="40">
        <v>0</v>
      </c>
      <c r="J118" s="23">
        <f t="shared" si="12"/>
        <v>37493</v>
      </c>
    </row>
    <row r="119" spans="1:10" ht="29.95" customHeight="1">
      <c r="A119" s="10" t="s">
        <v>118</v>
      </c>
      <c r="B119" s="31">
        <v>9664</v>
      </c>
      <c r="C119" s="31">
        <v>3008</v>
      </c>
      <c r="D119" s="31">
        <v>0</v>
      </c>
      <c r="E119" s="7">
        <f t="shared" si="13"/>
        <v>12672</v>
      </c>
      <c r="F119" s="36">
        <v>12564</v>
      </c>
      <c r="G119" s="33">
        <v>2049</v>
      </c>
      <c r="H119" s="18">
        <f t="shared" si="11"/>
        <v>27285</v>
      </c>
      <c r="I119" s="40">
        <v>0</v>
      </c>
      <c r="J119" s="23">
        <f t="shared" si="12"/>
        <v>27285</v>
      </c>
    </row>
    <row r="120" spans="1:10" ht="29.95" customHeight="1">
      <c r="A120" s="12" t="s">
        <v>119</v>
      </c>
      <c r="B120" s="31">
        <v>15264</v>
      </c>
      <c r="C120" s="31">
        <v>4341</v>
      </c>
      <c r="D120" s="31">
        <v>0</v>
      </c>
      <c r="E120" s="7">
        <f t="shared" si="13"/>
        <v>19605</v>
      </c>
      <c r="F120" s="36">
        <v>9490</v>
      </c>
      <c r="G120" s="33">
        <v>2464</v>
      </c>
      <c r="H120" s="18">
        <f t="shared" ref="H120" si="19">SUM(E120:G120)</f>
        <v>31559</v>
      </c>
      <c r="I120" s="40">
        <v>4702</v>
      </c>
      <c r="J120" s="23">
        <f t="shared" si="12"/>
        <v>36261</v>
      </c>
    </row>
    <row r="121" spans="1:10" ht="29.95" customHeight="1">
      <c r="A121" s="10" t="s">
        <v>120</v>
      </c>
      <c r="B121" s="31">
        <v>11122</v>
      </c>
      <c r="C121" s="31">
        <v>3162</v>
      </c>
      <c r="D121" s="31">
        <v>0</v>
      </c>
      <c r="E121" s="7">
        <f t="shared" si="13"/>
        <v>14284</v>
      </c>
      <c r="F121" s="36">
        <v>11704</v>
      </c>
      <c r="G121" s="33">
        <v>2194</v>
      </c>
      <c r="H121" s="18">
        <f t="shared" si="11"/>
        <v>28182</v>
      </c>
      <c r="I121" s="40">
        <v>3733</v>
      </c>
      <c r="J121" s="23">
        <f t="shared" si="12"/>
        <v>31915</v>
      </c>
    </row>
    <row r="122" spans="1:10" ht="29.95" customHeight="1">
      <c r="A122" s="10" t="s">
        <v>121</v>
      </c>
      <c r="B122" s="31">
        <v>9187</v>
      </c>
      <c r="C122" s="31">
        <v>3029</v>
      </c>
      <c r="D122" s="31">
        <v>0</v>
      </c>
      <c r="E122" s="7">
        <f t="shared" si="13"/>
        <v>12216</v>
      </c>
      <c r="F122" s="36">
        <v>3914</v>
      </c>
      <c r="G122" s="33">
        <v>1283</v>
      </c>
      <c r="H122" s="18">
        <f t="shared" si="11"/>
        <v>17413</v>
      </c>
      <c r="I122" s="40">
        <v>0</v>
      </c>
      <c r="J122" s="23">
        <f t="shared" si="12"/>
        <v>17413</v>
      </c>
    </row>
    <row r="123" spans="1:10" ht="29.95" customHeight="1">
      <c r="A123" s="10" t="s">
        <v>122</v>
      </c>
      <c r="B123" s="31">
        <v>13649</v>
      </c>
      <c r="C123" s="31">
        <v>3991</v>
      </c>
      <c r="D123" s="31">
        <v>0</v>
      </c>
      <c r="E123" s="7">
        <f t="shared" si="13"/>
        <v>17640</v>
      </c>
      <c r="F123" s="36">
        <v>3100</v>
      </c>
      <c r="G123" s="33">
        <v>1623</v>
      </c>
      <c r="H123" s="18">
        <f t="shared" si="11"/>
        <v>22363</v>
      </c>
      <c r="I123" s="40">
        <v>4355</v>
      </c>
      <c r="J123" s="23">
        <f t="shared" si="12"/>
        <v>26718</v>
      </c>
    </row>
    <row r="124" spans="1:10" ht="29.95" customHeight="1">
      <c r="A124" s="10" t="s">
        <v>123</v>
      </c>
      <c r="B124" s="31">
        <v>12114</v>
      </c>
      <c r="C124" s="31">
        <v>3897</v>
      </c>
      <c r="D124" s="31">
        <v>0</v>
      </c>
      <c r="E124" s="7">
        <f t="shared" si="13"/>
        <v>16011</v>
      </c>
      <c r="F124" s="36">
        <v>7579</v>
      </c>
      <c r="G124" s="33">
        <v>1900</v>
      </c>
      <c r="H124" s="18">
        <f t="shared" ref="H124:H125" si="20">SUM(E124:G124)</f>
        <v>25490</v>
      </c>
      <c r="I124" s="40">
        <v>0</v>
      </c>
      <c r="J124" s="23">
        <f t="shared" si="12"/>
        <v>25490</v>
      </c>
    </row>
    <row r="125" spans="1:10" ht="29.95" customHeight="1">
      <c r="A125" s="11" t="s">
        <v>124</v>
      </c>
      <c r="B125" s="31">
        <v>4866</v>
      </c>
      <c r="C125" s="31">
        <v>448</v>
      </c>
      <c r="D125" s="31">
        <v>0</v>
      </c>
      <c r="E125" s="7">
        <f t="shared" si="13"/>
        <v>5314</v>
      </c>
      <c r="F125" s="36">
        <v>1151</v>
      </c>
      <c r="G125" s="33">
        <v>612</v>
      </c>
      <c r="H125" s="18">
        <f t="shared" si="20"/>
        <v>7077</v>
      </c>
      <c r="I125" s="40">
        <v>0</v>
      </c>
      <c r="J125" s="23">
        <f t="shared" si="12"/>
        <v>7077</v>
      </c>
    </row>
    <row r="126" spans="1:10" ht="29.95" customHeight="1">
      <c r="A126" s="10" t="s">
        <v>125</v>
      </c>
      <c r="B126" s="31">
        <v>6127</v>
      </c>
      <c r="C126" s="31">
        <v>2017</v>
      </c>
      <c r="D126" s="31">
        <v>0</v>
      </c>
      <c r="E126" s="7">
        <f t="shared" si="13"/>
        <v>8144</v>
      </c>
      <c r="F126" s="36">
        <v>5816</v>
      </c>
      <c r="G126" s="33">
        <v>1151</v>
      </c>
      <c r="H126" s="18">
        <f t="shared" si="11"/>
        <v>15111</v>
      </c>
      <c r="I126" s="40">
        <v>0</v>
      </c>
      <c r="J126" s="23">
        <f t="shared" si="12"/>
        <v>15111</v>
      </c>
    </row>
    <row r="127" spans="1:10" ht="29.95" customHeight="1">
      <c r="A127" s="11" t="s">
        <v>126</v>
      </c>
      <c r="B127" s="43">
        <v>12519</v>
      </c>
      <c r="C127" s="43">
        <v>3560</v>
      </c>
      <c r="D127" s="31">
        <v>0</v>
      </c>
      <c r="E127" s="7">
        <f t="shared" si="13"/>
        <v>16079</v>
      </c>
      <c r="F127" s="36">
        <v>783</v>
      </c>
      <c r="G127" s="33">
        <v>2251</v>
      </c>
      <c r="H127" s="18">
        <f t="shared" si="11"/>
        <v>19113</v>
      </c>
      <c r="I127" s="40">
        <v>5977</v>
      </c>
      <c r="J127" s="23">
        <f t="shared" si="12"/>
        <v>25090</v>
      </c>
    </row>
    <row r="128" spans="1:10" ht="29.95" customHeight="1">
      <c r="A128" s="12" t="s">
        <v>127</v>
      </c>
      <c r="B128" s="31">
        <v>9508</v>
      </c>
      <c r="C128" s="31">
        <v>3087</v>
      </c>
      <c r="D128" s="31">
        <v>0</v>
      </c>
      <c r="E128" s="7">
        <f t="shared" si="13"/>
        <v>12595</v>
      </c>
      <c r="F128" s="36">
        <v>5501</v>
      </c>
      <c r="G128" s="33">
        <v>1459</v>
      </c>
      <c r="H128" s="18">
        <f t="shared" si="11"/>
        <v>19555</v>
      </c>
      <c r="I128" s="40">
        <v>521</v>
      </c>
      <c r="J128" s="23">
        <f t="shared" si="12"/>
        <v>20076</v>
      </c>
    </row>
    <row r="129" spans="1:10" ht="29.95" customHeight="1">
      <c r="A129" s="11" t="s">
        <v>128</v>
      </c>
      <c r="B129" s="31">
        <v>18423</v>
      </c>
      <c r="C129" s="31">
        <v>5611</v>
      </c>
      <c r="D129" s="31">
        <v>0</v>
      </c>
      <c r="E129" s="7">
        <f t="shared" si="13"/>
        <v>24034</v>
      </c>
      <c r="F129" s="36">
        <v>1707</v>
      </c>
      <c r="G129" s="33">
        <v>2113</v>
      </c>
      <c r="H129" s="18">
        <f t="shared" si="11"/>
        <v>27854</v>
      </c>
      <c r="I129" s="40">
        <v>0</v>
      </c>
      <c r="J129" s="23">
        <f t="shared" si="12"/>
        <v>27854</v>
      </c>
    </row>
    <row r="130" spans="1:10" ht="29.95" customHeight="1">
      <c r="A130" s="11" t="s">
        <v>129</v>
      </c>
      <c r="B130" s="43">
        <v>158756</v>
      </c>
      <c r="C130" s="43">
        <v>48498</v>
      </c>
      <c r="D130" s="43">
        <v>12936</v>
      </c>
      <c r="E130" s="7">
        <f t="shared" si="13"/>
        <v>220190</v>
      </c>
      <c r="F130" s="36">
        <v>12209</v>
      </c>
      <c r="G130" s="44">
        <v>17737</v>
      </c>
      <c r="H130" s="18">
        <f t="shared" si="11"/>
        <v>250136</v>
      </c>
      <c r="I130" s="40">
        <v>2876</v>
      </c>
      <c r="J130" s="23">
        <f t="shared" si="12"/>
        <v>253012</v>
      </c>
    </row>
    <row r="131" spans="1:10" ht="25.55" customHeight="1">
      <c r="A131" s="13"/>
      <c r="B131" s="1"/>
      <c r="C131" s="1"/>
      <c r="D131" s="1"/>
      <c r="E131" s="17"/>
      <c r="F131" s="17"/>
      <c r="G131" s="17"/>
      <c r="H131" s="17"/>
      <c r="I131" s="17"/>
      <c r="J131" s="17"/>
    </row>
    <row r="132" spans="1:10" ht="18.350000000000001">
      <c r="A132" s="13"/>
      <c r="B132" s="1"/>
      <c r="C132" s="1"/>
      <c r="D132" s="1"/>
      <c r="E132" s="2" t="s">
        <v>130</v>
      </c>
      <c r="F132" s="2"/>
      <c r="G132" s="1"/>
      <c r="H132" s="1"/>
      <c r="I132" s="1"/>
    </row>
    <row r="133" spans="1:10" ht="18.350000000000001">
      <c r="A133" s="13"/>
      <c r="B133" s="1"/>
      <c r="C133" s="1"/>
      <c r="D133" s="1"/>
      <c r="E133" s="2"/>
      <c r="F133" s="2"/>
      <c r="G133" s="1"/>
      <c r="H133" s="1"/>
      <c r="I133" s="1"/>
    </row>
    <row r="134" spans="1:10" ht="18.350000000000001">
      <c r="A134" s="13"/>
      <c r="B134" s="1"/>
      <c r="C134" s="1"/>
      <c r="D134" s="1"/>
      <c r="E134" s="2" t="s">
        <v>131</v>
      </c>
      <c r="F134" s="2"/>
      <c r="G134" s="1"/>
      <c r="H134" s="1"/>
      <c r="I134" s="1"/>
    </row>
    <row r="135" spans="1:10" ht="18.350000000000001">
      <c r="A135" s="13"/>
      <c r="B135" s="1"/>
      <c r="C135" s="1"/>
      <c r="D135" s="1"/>
      <c r="E135" s="2" t="s">
        <v>132</v>
      </c>
      <c r="F135" s="2"/>
      <c r="G135" s="1"/>
      <c r="H135" s="1"/>
      <c r="I135" s="1"/>
    </row>
    <row r="136" spans="1:10" ht="18.350000000000001">
      <c r="A136" s="13"/>
      <c r="B136" s="1"/>
      <c r="C136" s="1"/>
      <c r="D136" s="1"/>
      <c r="E136" s="2" t="s">
        <v>133</v>
      </c>
      <c r="F136" s="2" t="s">
        <v>134</v>
      </c>
      <c r="G136" s="1"/>
      <c r="H136" s="1"/>
      <c r="I136" s="1"/>
    </row>
    <row r="137" spans="1:10" ht="18.350000000000001">
      <c r="A137" s="13"/>
      <c r="B137" s="1"/>
      <c r="C137" s="1"/>
      <c r="D137" s="1"/>
      <c r="E137" s="2"/>
      <c r="F137" s="1"/>
      <c r="G137" s="3"/>
      <c r="H137" s="1"/>
      <c r="I137" s="1"/>
    </row>
    <row r="138" spans="1:10" ht="18.350000000000001">
      <c r="A138" s="13"/>
      <c r="B138" s="1"/>
      <c r="C138" s="1"/>
      <c r="D138" s="1"/>
      <c r="E138" s="2" t="s">
        <v>135</v>
      </c>
      <c r="F138" s="1"/>
      <c r="G138" s="35" t="s">
        <v>146</v>
      </c>
      <c r="H138" s="1"/>
      <c r="I138" s="1"/>
    </row>
    <row r="139" spans="1:10" ht="18.350000000000001">
      <c r="A139" s="13"/>
      <c r="B139" s="1"/>
      <c r="C139" s="1"/>
      <c r="D139" s="1"/>
      <c r="E139" s="2" t="s">
        <v>136</v>
      </c>
      <c r="F139" s="1"/>
      <c r="G139" s="1"/>
      <c r="H139" s="1"/>
      <c r="I139" s="1"/>
    </row>
  </sheetData>
  <phoneticPr fontId="3" type="noConversion"/>
  <hyperlinks>
    <hyperlink ref="G138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8" scale="9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工作表1</vt:lpstr>
      <vt:lpstr>工作表1!Print_Area</vt:lpstr>
      <vt:lpstr>工作表1!Print_Titles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2021-09-14T08:16:26Z</cp:lastPrinted>
  <dcterms:created xsi:type="dcterms:W3CDTF">2021-03-03T01:44:35Z</dcterms:created>
  <dcterms:modified xsi:type="dcterms:W3CDTF">2021-09-30T10:56:31Z</dcterms:modified>
</cp:coreProperties>
</file>