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480" windowHeight="11640" activeTab="2"/>
  </bookViews>
  <sheets>
    <sheet name="表1" sheetId="1" r:id="rId1"/>
    <sheet name="表2" sheetId="2" r:id="rId2"/>
    <sheet name="表3" sheetId="5" r:id="rId3"/>
  </sheets>
  <calcPr calcId="124519"/>
</workbook>
</file>

<file path=xl/calcChain.xml><?xml version="1.0" encoding="utf-8"?>
<calcChain xmlns="http://schemas.openxmlformats.org/spreadsheetml/2006/main">
  <c r="E26" i="5"/>
  <c r="E25"/>
  <c r="E24"/>
  <c r="E23"/>
  <c r="E22"/>
  <c r="E21"/>
  <c r="E20"/>
  <c r="E18"/>
  <c r="E17"/>
  <c r="E16"/>
  <c r="E27" s="1"/>
  <c r="E28" s="1"/>
  <c r="D14" i="2"/>
  <c r="C14"/>
  <c r="B14"/>
  <c r="K5" i="1"/>
  <c r="K6"/>
  <c r="K7"/>
  <c r="K8"/>
  <c r="K9"/>
  <c r="K10"/>
  <c r="K11"/>
  <c r="K12"/>
  <c r="K13"/>
  <c r="K14"/>
  <c r="K15"/>
  <c r="K16"/>
  <c r="K17"/>
  <c r="K18"/>
  <c r="K20"/>
  <c r="K4"/>
  <c r="H20"/>
  <c r="I20"/>
  <c r="J20"/>
  <c r="G20"/>
  <c r="F20"/>
  <c r="E20"/>
  <c r="D20"/>
  <c r="C20"/>
</calcChain>
</file>

<file path=xl/sharedStrings.xml><?xml version="1.0" encoding="utf-8"?>
<sst xmlns="http://schemas.openxmlformats.org/spreadsheetml/2006/main" count="113" uniqueCount="104">
  <si>
    <t>編號</t>
  </si>
  <si>
    <t>親職教育研習(二)</t>
  </si>
  <si>
    <t>多元文化或國際日活動(三)</t>
  </si>
  <si>
    <t>教育方式研討會(四)</t>
  </si>
  <si>
    <t>教師多元文化研習(五)</t>
  </si>
  <si>
    <t>華語補救課程（六）</t>
  </si>
  <si>
    <t>全國性多元文化教育優良教案甄選（八）</t>
  </si>
  <si>
    <t>母語傳承課程（九）</t>
  </si>
  <si>
    <t>總計</t>
  </si>
  <si>
    <t>學校（機關單位）</t>
    <phoneticPr fontId="1" type="noConversion"/>
  </si>
  <si>
    <t>單位：元</t>
    <phoneticPr fontId="1" type="noConversion"/>
  </si>
  <si>
    <t>辦理項目</t>
  </si>
  <si>
    <t>計畫件數（件）</t>
  </si>
  <si>
    <t>計畫經費（元）</t>
  </si>
  <si>
    <t>預估參加人數（人）</t>
  </si>
  <si>
    <t>編印或購買多元文化教材、手冊
或其他教學材料（七）</t>
    <phoneticPr fontId="1" type="noConversion"/>
  </si>
  <si>
    <t>全國性多語多元文化繪本親子共讀
心得感想甄選（十）</t>
    <phoneticPr fontId="1" type="noConversion"/>
  </si>
  <si>
    <t>數量</t>
  </si>
  <si>
    <t>補助金額(元)</t>
  </si>
  <si>
    <t>出席費</t>
  </si>
  <si>
    <t>講座鐘點費</t>
  </si>
  <si>
    <t>印刷費</t>
  </si>
  <si>
    <t>資料蒐集費</t>
  </si>
  <si>
    <t>雜支</t>
  </si>
  <si>
    <t>國教署核定補助             
            元</t>
    <phoneticPr fontId="6" type="noConversion"/>
  </si>
  <si>
    <t>小計(加總)</t>
    <phoneticPr fontId="1" type="noConversion"/>
  </si>
  <si>
    <t>親職教育研習
(二)</t>
    <phoneticPr fontId="1" type="noConversion"/>
  </si>
  <si>
    <t>多元文化或國際日活動
(三)</t>
    <phoneticPr fontId="1" type="noConversion"/>
  </si>
  <si>
    <t>教師多元文化研習
(五)</t>
    <phoneticPr fontId="1" type="noConversion"/>
  </si>
  <si>
    <t>華語補救課程
（六）</t>
    <phoneticPr fontId="1" type="noConversion"/>
  </si>
  <si>
    <t>編印或購買多元文化教材、手冊或其他教學材料
（七）</t>
    <phoneticPr fontId="1" type="noConversion"/>
  </si>
  <si>
    <t>母語傳承課程
（九）</t>
    <phoneticPr fontId="1" type="noConversion"/>
  </si>
  <si>
    <r>
      <t xml:space="preserve">諮詢輔導方案(一)
</t>
    </r>
    <r>
      <rPr>
        <sz val="12"/>
        <color rgb="FFFF0000"/>
        <rFont val="標楷體"/>
        <family val="4"/>
        <charset val="136"/>
      </rPr>
      <t>1.諮詢服務</t>
    </r>
    <phoneticPr fontId="1" type="noConversion"/>
  </si>
  <si>
    <r>
      <t xml:space="preserve">諮詢輔導方案(一)
</t>
    </r>
    <r>
      <rPr>
        <sz val="12"/>
        <color rgb="FFFF0000"/>
        <rFont val="標楷體"/>
        <family val="4"/>
        <charset val="136"/>
      </rPr>
      <t>2.小團體活動</t>
    </r>
    <phoneticPr fontId="1" type="noConversion"/>
  </si>
  <si>
    <r>
      <t>諮詢輔導方案(一)</t>
    </r>
    <r>
      <rPr>
        <sz val="12"/>
        <color rgb="FFFF0000"/>
        <rFont val="標楷體"/>
        <family val="4"/>
        <charset val="136"/>
      </rPr>
      <t>1.諮詢服務</t>
    </r>
    <phoneticPr fontId="1" type="noConversion"/>
  </si>
  <si>
    <r>
      <t>諮詢輔導方案(一)</t>
    </r>
    <r>
      <rPr>
        <sz val="12"/>
        <color rgb="FFFF0000"/>
        <rFont val="標楷體"/>
        <family val="4"/>
        <charset val="136"/>
      </rPr>
      <t>2.小團體活動</t>
    </r>
    <phoneticPr fontId="1" type="noConversion"/>
  </si>
  <si>
    <t>鑄強國小</t>
    <phoneticPr fontId="6" type="noConversion"/>
  </si>
  <si>
    <t>北昌國小</t>
    <phoneticPr fontId="6" type="noConversion"/>
  </si>
  <si>
    <t>化仁國小</t>
    <phoneticPr fontId="6" type="noConversion"/>
  </si>
  <si>
    <t>宜昌國小</t>
    <phoneticPr fontId="6" type="noConversion"/>
  </si>
  <si>
    <t>明義國小</t>
    <phoneticPr fontId="6" type="noConversion"/>
  </si>
  <si>
    <t>東竹國小</t>
    <phoneticPr fontId="6" type="noConversion"/>
  </si>
  <si>
    <t>玉里國小</t>
    <phoneticPr fontId="6" type="noConversion"/>
  </si>
  <si>
    <t>自強國中</t>
    <phoneticPr fontId="6" type="noConversion"/>
  </si>
  <si>
    <t>吉安國中</t>
    <phoneticPr fontId="6" type="noConversion"/>
  </si>
  <si>
    <t>大進國小</t>
    <phoneticPr fontId="6" type="noConversion"/>
  </si>
  <si>
    <t>中正國小</t>
    <phoneticPr fontId="6" type="noConversion"/>
  </si>
  <si>
    <t>學田國小</t>
    <phoneticPr fontId="6" type="noConversion"/>
  </si>
  <si>
    <t>瑞美國小</t>
    <phoneticPr fontId="6" type="noConversion"/>
  </si>
  <si>
    <t>豐裡國小</t>
    <phoneticPr fontId="6" type="noConversion"/>
  </si>
  <si>
    <t>信義國小</t>
    <phoneticPr fontId="6" type="noConversion"/>
  </si>
  <si>
    <t>花蓮縣104年各校申請活動計畫經費彙整表</t>
    <phoneticPr fontId="1" type="noConversion"/>
  </si>
  <si>
    <t>花蓮縣政府</t>
    <phoneticPr fontId="1" type="noConversion"/>
  </si>
  <si>
    <t>教育部國民及學前教育署</t>
    <phoneticPr fontId="6" type="noConversion"/>
  </si>
  <si>
    <t>補助計畫項目經費</t>
    <phoneticPr fontId="6" type="noConversion"/>
  </si>
  <si>
    <t>申請單位：花蓮縣      計畫名稱：外籍及大陸配偶子女教育輔導活動</t>
    <phoneticPr fontId="6" type="noConversion"/>
  </si>
  <si>
    <t>計畫期程：104 年2月1 日至105年 1 月31  日(核定應結報日期：  105年 2 月28  日前)</t>
    <phoneticPr fontId="6" type="noConversion"/>
  </si>
  <si>
    <t>計畫經費總額：466,400 元，向國教署申請補助金額：419,760元，自籌款：46,640元</t>
    <phoneticPr fontId="6" type="noConversion"/>
  </si>
  <si>
    <t>（請註明其他機關與民間團體申請補助經費之項目及金額）</t>
    <phoneticPr fontId="6" type="noConversion"/>
  </si>
  <si>
    <t xml:space="preserve">  國教署：              元，補助項目及金額：</t>
    <phoneticPr fontId="6" type="noConversion"/>
  </si>
  <si>
    <t xml:space="preserve">  XXXX部：………………元，補助項目及金額：</t>
    <phoneticPr fontId="6" type="noConversion"/>
  </si>
  <si>
    <t>經 費 項 目</t>
    <phoneticPr fontId="6" type="noConversion"/>
  </si>
  <si>
    <t>計   畫   經   費   明   細</t>
    <phoneticPr fontId="6" type="noConversion"/>
  </si>
  <si>
    <t>國教署核定情形</t>
    <phoneticPr fontId="6" type="noConversion"/>
  </si>
  <si>
    <t>（申請單位請勿填寫）</t>
    <phoneticPr fontId="6" type="noConversion"/>
  </si>
  <si>
    <t>單價(元)</t>
    <phoneticPr fontId="6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</si>
  <si>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6" type="noConversion"/>
  </si>
  <si>
    <t>說  明</t>
    <phoneticPr fontId="6" type="noConversion"/>
  </si>
  <si>
    <t>計畫金額(元)</t>
    <phoneticPr fontId="6" type="noConversion"/>
  </si>
  <si>
    <t>業  務  費</t>
    <phoneticPr fontId="6" type="noConversion"/>
  </si>
  <si>
    <t>國教署款</t>
    <phoneticPr fontId="6" type="noConversion"/>
  </si>
  <si>
    <t>外聘/國教署款</t>
    <phoneticPr fontId="6" type="noConversion"/>
  </si>
  <si>
    <t>內聘/國教署款</t>
    <phoneticPr fontId="6" type="noConversion"/>
  </si>
  <si>
    <t>講座助理鐘點費</t>
    <phoneticPr fontId="6" type="noConversion"/>
  </si>
  <si>
    <t>短程車資</t>
    <phoneticPr fontId="6" type="noConversion"/>
  </si>
  <si>
    <t>膳費</t>
    <phoneticPr fontId="6" type="noConversion"/>
  </si>
  <si>
    <t>教材費</t>
    <phoneticPr fontId="6" type="noConversion"/>
  </si>
  <si>
    <t>材料費</t>
    <phoneticPr fontId="6" type="noConversion"/>
  </si>
  <si>
    <t>小  計</t>
    <phoneticPr fontId="6" type="noConversion"/>
  </si>
  <si>
    <t>合   計</t>
    <phoneticPr fontId="6" type="noConversion"/>
  </si>
  <si>
    <t>承辦                單位</t>
    <phoneticPr fontId="6" type="noConversion"/>
  </si>
  <si>
    <t>主(會)計                    單位</t>
    <phoneticPr fontId="6" type="noConversion"/>
  </si>
  <si>
    <t>機關學校首長                        或團體負責人</t>
    <phoneticPr fontId="6" type="noConversion"/>
  </si>
  <si>
    <t>國教署                                    承辦人</t>
    <phoneticPr fontId="6" type="noConversion"/>
  </si>
  <si>
    <t>國教署                              組室主管</t>
    <phoneticPr fontId="6" type="noConversion"/>
  </si>
  <si>
    <t>備註：</t>
    <phoneticPr fontId="6" type="noConversion"/>
  </si>
  <si>
    <t xml:space="preserve">補助方式： 
□全額補助
□部分補助
(指定項目補助□是□否)
【補助比率　　％】
</t>
    <phoneticPr fontId="6" type="noConversion"/>
  </si>
  <si>
    <t>1.同一計畫向本署及其他機關申請補助時，應於計畫項目經費申</t>
    <phoneticPr fontId="6" type="noConversion"/>
  </si>
  <si>
    <t xml:space="preserve">  請表內，詳列向本署及其他機關申請補助之項目及金額，如有</t>
    <phoneticPr fontId="6" type="noConversion"/>
  </si>
  <si>
    <t xml:space="preserve">  隱匿不實或造假情事，本署應撤銷該補助案件，並收回已撥付</t>
    <phoneticPr fontId="6" type="noConversion"/>
  </si>
  <si>
    <t xml:space="preserve">  款項。</t>
    <phoneticPr fontId="6" type="noConversion"/>
  </si>
  <si>
    <t>2.補助計畫除依本要點第4點規定之情形外，以不補助人事費、</t>
    <phoneticPr fontId="6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</si>
  <si>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6" type="noConversion"/>
  </si>
  <si>
    <t xml:space="preserve">  內部場地使用費及行政管理費為原則。</t>
    <phoneticPr fontId="6" type="noConversion"/>
  </si>
  <si>
    <t>3.申請補助經費，其計畫執行涉及需依「政府機關政策文宣規劃</t>
    <phoneticPr fontId="6" type="noConversion"/>
  </si>
  <si>
    <t xml:space="preserve">  執行注意事項」、預算法第62條之1及其執行原則等相關規定</t>
    <phoneticPr fontId="6" type="noConversion"/>
  </si>
  <si>
    <t xml:space="preserve">  辦理者，應明確標示其為「廣告」，且揭示贊助機關（國教</t>
    <phoneticPr fontId="6" type="noConversion"/>
  </si>
  <si>
    <t xml:space="preserve">  署）名稱，並不得以置入性行銷方式進行。</t>
    <phoneticPr fontId="6" type="noConversion"/>
  </si>
  <si>
    <t>※申請補助單位請依實際需求，自行增刪經費項目。</t>
    <phoneticPr fontId="6" type="noConversion"/>
  </si>
  <si>
    <t>擬向其他機關與民間團體申請補助： ■無  □有</t>
    <phoneticPr fontId="6" type="noConversion"/>
  </si>
  <si>
    <t>合計56700元
自籌款46640元 國教署10060元</t>
    <phoneticPr fontId="6" type="noConversion"/>
  </si>
  <si>
    <t>花蓮縣各類別活動計畫件數、計畫經費、預估參加人數彙整表</t>
    <phoneticPr fontId="1" type="noConversion"/>
  </si>
  <si>
    <t>□申請表</t>
    <phoneticPr fontId="6" type="noConversion"/>
  </si>
  <si>
    <t>■核定表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</si>
</sst>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8" fillId="0" borderId="13" xfId="1" applyFont="1" applyBorder="1" applyAlignment="1">
      <alignment horizontal="center" vertical="center" wrapText="1"/>
    </xf>
    <xf numFmtId="176" fontId="4" fillId="0" borderId="13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 wrapText="1"/>
    </xf>
    <xf numFmtId="176" fontId="7" fillId="0" borderId="13" xfId="1" applyNumberFormat="1" applyFont="1" applyBorder="1" applyAlignment="1">
      <alignment horizontal="right" vertical="center" wrapText="1"/>
    </xf>
    <xf numFmtId="176" fontId="4" fillId="0" borderId="13" xfId="1" applyNumberFormat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3" xfId="1" applyFont="1" applyBorder="1" applyAlignment="1">
      <alignment horizontal="right" vertical="center" wrapText="1"/>
    </xf>
    <xf numFmtId="0" fontId="4" fillId="0" borderId="13" xfId="1" applyFont="1" applyBorder="1" applyAlignment="1">
      <alignment vertical="top" wrapText="1"/>
    </xf>
    <xf numFmtId="0" fontId="11" fillId="0" borderId="0" xfId="0" applyFont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/>
    </xf>
    <xf numFmtId="0" fontId="4" fillId="0" borderId="2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28</xdr:row>
      <xdr:rowOff>114299</xdr:rowOff>
    </xdr:from>
    <xdr:to>
      <xdr:col>7</xdr:col>
      <xdr:colOff>933451</xdr:colOff>
      <xdr:row>28</xdr:row>
      <xdr:rowOff>419099</xdr:rowOff>
    </xdr:to>
    <xdr:sp macro="" textlink="">
      <xdr:nvSpPr>
        <xdr:cNvPr id="2" name="文字方塊 1"/>
        <xdr:cNvSpPr txBox="1"/>
      </xdr:nvSpPr>
      <xdr:spPr>
        <a:xfrm>
          <a:off x="5381625" y="8620124"/>
          <a:ext cx="1228726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29</xdr:row>
      <xdr:rowOff>85724</xdr:rowOff>
    </xdr:from>
    <xdr:to>
      <xdr:col>7</xdr:col>
      <xdr:colOff>933450</xdr:colOff>
      <xdr:row>29</xdr:row>
      <xdr:rowOff>409574</xdr:rowOff>
    </xdr:to>
    <xdr:sp macro="" textlink="">
      <xdr:nvSpPr>
        <xdr:cNvPr id="3" name="文字方塊 2"/>
        <xdr:cNvSpPr txBox="1"/>
      </xdr:nvSpPr>
      <xdr:spPr>
        <a:xfrm>
          <a:off x="5391150" y="9010649"/>
          <a:ext cx="12192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A10" workbookViewId="0">
      <selection activeCell="K18" sqref="K18"/>
    </sheetView>
  </sheetViews>
  <sheetFormatPr defaultRowHeight="16.5"/>
  <cols>
    <col min="1" max="1" width="3.875" style="15" customWidth="1"/>
    <col min="2" max="2" width="11.875" style="15" customWidth="1"/>
    <col min="3" max="10" width="9.625" style="15" customWidth="1"/>
    <col min="11" max="11" width="10.625" style="15" customWidth="1"/>
    <col min="12" max="16384" width="9" style="15"/>
  </cols>
  <sheetData>
    <row r="1" spans="1:11" ht="27" customHeight="1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7.25" thickBot="1">
      <c r="K2" s="15" t="s">
        <v>10</v>
      </c>
    </row>
    <row r="3" spans="1:11" ht="157.5" customHeight="1" thickBot="1">
      <c r="A3" s="16" t="s">
        <v>0</v>
      </c>
      <c r="B3" s="17" t="s">
        <v>9</v>
      </c>
      <c r="C3" s="17" t="s">
        <v>32</v>
      </c>
      <c r="D3" s="17" t="s">
        <v>33</v>
      </c>
      <c r="E3" s="17" t="s">
        <v>26</v>
      </c>
      <c r="F3" s="17" t="s">
        <v>27</v>
      </c>
      <c r="G3" s="17" t="s">
        <v>28</v>
      </c>
      <c r="H3" s="17" t="s">
        <v>29</v>
      </c>
      <c r="I3" s="17" t="s">
        <v>30</v>
      </c>
      <c r="J3" s="17" t="s">
        <v>31</v>
      </c>
      <c r="K3" s="17" t="s">
        <v>25</v>
      </c>
    </row>
    <row r="4" spans="1:11" ht="17.25" thickBot="1">
      <c r="A4" s="38">
        <v>1</v>
      </c>
      <c r="B4" s="39" t="s">
        <v>36</v>
      </c>
      <c r="C4" s="19"/>
      <c r="D4" s="20">
        <v>19520</v>
      </c>
      <c r="E4" s="21"/>
      <c r="F4" s="22"/>
      <c r="G4" s="22"/>
      <c r="H4" s="22"/>
      <c r="I4" s="22"/>
      <c r="J4" s="22"/>
      <c r="K4" s="21">
        <f>SUM(C4:J4)</f>
        <v>19520</v>
      </c>
    </row>
    <row r="5" spans="1:11" ht="17.25" thickBot="1">
      <c r="A5" s="38">
        <v>2</v>
      </c>
      <c r="B5" s="39" t="s">
        <v>37</v>
      </c>
      <c r="C5" s="21"/>
      <c r="D5" s="20">
        <v>13600</v>
      </c>
      <c r="E5" s="19"/>
      <c r="F5" s="20"/>
      <c r="G5" s="22"/>
      <c r="H5" s="22"/>
      <c r="I5" s="22"/>
      <c r="J5" s="22"/>
      <c r="K5" s="21">
        <f t="shared" ref="K5:K20" si="0">SUM(C5:J5)</f>
        <v>13600</v>
      </c>
    </row>
    <row r="6" spans="1:11" ht="17.25" thickBot="1">
      <c r="A6" s="38">
        <v>3</v>
      </c>
      <c r="B6" s="39" t="s">
        <v>38</v>
      </c>
      <c r="C6" s="19"/>
      <c r="D6" s="20">
        <v>15700</v>
      </c>
      <c r="E6" s="19"/>
      <c r="F6" s="22"/>
      <c r="G6" s="22"/>
      <c r="H6" s="22"/>
      <c r="I6" s="20">
        <v>9673</v>
      </c>
      <c r="J6" s="22"/>
      <c r="K6" s="21">
        <f t="shared" si="0"/>
        <v>25373</v>
      </c>
    </row>
    <row r="7" spans="1:11" ht="17.25" thickBot="1">
      <c r="A7" s="38">
        <v>4</v>
      </c>
      <c r="B7" s="39" t="s">
        <v>39</v>
      </c>
      <c r="C7" s="19"/>
      <c r="D7" s="20">
        <v>28980</v>
      </c>
      <c r="E7" s="19"/>
      <c r="F7" s="22"/>
      <c r="G7" s="22"/>
      <c r="H7" s="22"/>
      <c r="I7" s="22"/>
      <c r="J7" s="22"/>
      <c r="K7" s="21">
        <f t="shared" si="0"/>
        <v>28980</v>
      </c>
    </row>
    <row r="8" spans="1:11" ht="17.25" thickBot="1">
      <c r="A8" s="38">
        <v>5</v>
      </c>
      <c r="B8" s="39" t="s">
        <v>40</v>
      </c>
      <c r="C8" s="19"/>
      <c r="D8" s="20">
        <v>32520</v>
      </c>
      <c r="E8" s="19"/>
      <c r="F8" s="22"/>
      <c r="G8" s="22"/>
      <c r="H8" s="22"/>
      <c r="I8" s="22"/>
      <c r="J8" s="22"/>
      <c r="K8" s="21">
        <f t="shared" si="0"/>
        <v>32520</v>
      </c>
    </row>
    <row r="9" spans="1:11" ht="17.25" thickBot="1">
      <c r="A9" s="38">
        <v>6</v>
      </c>
      <c r="B9" s="39" t="s">
        <v>41</v>
      </c>
      <c r="C9" s="19"/>
      <c r="D9" s="20">
        <v>18350</v>
      </c>
      <c r="E9" s="19"/>
      <c r="F9" s="22"/>
      <c r="G9" s="22"/>
      <c r="H9" s="22"/>
      <c r="I9" s="22"/>
      <c r="J9" s="22"/>
      <c r="K9" s="21">
        <f t="shared" si="0"/>
        <v>18350</v>
      </c>
    </row>
    <row r="10" spans="1:11" ht="17.25" thickBot="1">
      <c r="A10" s="38">
        <v>7</v>
      </c>
      <c r="B10" s="39" t="s">
        <v>42</v>
      </c>
      <c r="C10" s="19"/>
      <c r="D10" s="22"/>
      <c r="E10" s="21">
        <v>25000</v>
      </c>
      <c r="F10" s="22"/>
      <c r="G10" s="22"/>
      <c r="H10" s="22"/>
      <c r="I10" s="22"/>
      <c r="J10" s="22"/>
      <c r="K10" s="21">
        <f t="shared" si="0"/>
        <v>25000</v>
      </c>
    </row>
    <row r="11" spans="1:11" ht="17.25" thickBot="1">
      <c r="A11" s="38">
        <v>8</v>
      </c>
      <c r="B11" s="39" t="s">
        <v>43</v>
      </c>
      <c r="C11" s="19"/>
      <c r="D11" s="22"/>
      <c r="E11" s="21">
        <v>11300</v>
      </c>
      <c r="F11" s="22"/>
      <c r="G11" s="22"/>
      <c r="H11" s="22"/>
      <c r="I11" s="22"/>
      <c r="J11" s="22"/>
      <c r="K11" s="21">
        <f t="shared" si="0"/>
        <v>11300</v>
      </c>
    </row>
    <row r="12" spans="1:11" ht="17.25" thickBot="1">
      <c r="A12" s="38">
        <v>9</v>
      </c>
      <c r="B12" s="39" t="s">
        <v>44</v>
      </c>
      <c r="C12" s="19"/>
      <c r="D12" s="22"/>
      <c r="E12" s="21">
        <v>18500</v>
      </c>
      <c r="F12" s="22"/>
      <c r="G12" s="22"/>
      <c r="H12" s="22"/>
      <c r="I12" s="22"/>
      <c r="J12" s="22"/>
      <c r="K12" s="21">
        <f t="shared" si="0"/>
        <v>18500</v>
      </c>
    </row>
    <row r="13" spans="1:11" ht="17.25" thickBot="1">
      <c r="A13" s="38">
        <v>10</v>
      </c>
      <c r="B13" s="39" t="s">
        <v>45</v>
      </c>
      <c r="C13" s="19"/>
      <c r="D13" s="22"/>
      <c r="E13" s="21">
        <v>24874</v>
      </c>
      <c r="F13" s="20">
        <v>41500</v>
      </c>
      <c r="G13" s="22"/>
      <c r="H13" s="22"/>
      <c r="I13" s="22"/>
      <c r="J13" s="22"/>
      <c r="K13" s="21">
        <f t="shared" si="0"/>
        <v>66374</v>
      </c>
    </row>
    <row r="14" spans="1:11" ht="17.25" thickBot="1">
      <c r="A14" s="38">
        <v>11</v>
      </c>
      <c r="B14" s="39" t="s">
        <v>46</v>
      </c>
      <c r="C14" s="19"/>
      <c r="D14" s="22"/>
      <c r="E14" s="19"/>
      <c r="F14" s="20">
        <v>61400</v>
      </c>
      <c r="G14" s="22"/>
      <c r="H14" s="22"/>
      <c r="I14" s="20">
        <v>10000</v>
      </c>
      <c r="J14" s="22"/>
      <c r="K14" s="21">
        <f t="shared" si="0"/>
        <v>71400</v>
      </c>
    </row>
    <row r="15" spans="1:11" ht="17.25" thickBot="1">
      <c r="A15" s="38">
        <v>12</v>
      </c>
      <c r="B15" s="39" t="s">
        <v>47</v>
      </c>
      <c r="C15" s="19"/>
      <c r="D15" s="22"/>
      <c r="E15" s="19"/>
      <c r="F15" s="20">
        <v>19000</v>
      </c>
      <c r="G15" s="22"/>
      <c r="H15" s="22"/>
      <c r="I15" s="20">
        <v>5633</v>
      </c>
      <c r="J15" s="22"/>
      <c r="K15" s="21">
        <f t="shared" si="0"/>
        <v>24633</v>
      </c>
    </row>
    <row r="16" spans="1:11" ht="17.25" thickBot="1">
      <c r="A16" s="38">
        <v>13</v>
      </c>
      <c r="B16" s="39" t="s">
        <v>48</v>
      </c>
      <c r="C16" s="19"/>
      <c r="D16" s="22"/>
      <c r="E16" s="19"/>
      <c r="F16" s="22"/>
      <c r="G16" s="22"/>
      <c r="H16" s="20">
        <v>36950</v>
      </c>
      <c r="I16" s="22"/>
      <c r="J16" s="22"/>
      <c r="K16" s="21">
        <f t="shared" si="0"/>
        <v>36950</v>
      </c>
    </row>
    <row r="17" spans="1:11" ht="17.25" thickBot="1">
      <c r="A17" s="38">
        <v>14</v>
      </c>
      <c r="B17" s="39" t="s">
        <v>49</v>
      </c>
      <c r="C17" s="19"/>
      <c r="D17" s="22"/>
      <c r="E17" s="19"/>
      <c r="F17" s="22"/>
      <c r="G17" s="22"/>
      <c r="H17" s="20">
        <v>36950</v>
      </c>
      <c r="I17" s="22"/>
      <c r="J17" s="22"/>
      <c r="K17" s="21">
        <f t="shared" si="0"/>
        <v>36950</v>
      </c>
    </row>
    <row r="18" spans="1:11" ht="17.25" thickBot="1">
      <c r="A18" s="38">
        <v>15</v>
      </c>
      <c r="B18" s="39" t="s">
        <v>50</v>
      </c>
      <c r="C18" s="19"/>
      <c r="D18" s="22"/>
      <c r="E18" s="19"/>
      <c r="F18" s="22"/>
      <c r="G18" s="22"/>
      <c r="H18" s="20">
        <v>36950</v>
      </c>
      <c r="I18" s="22"/>
      <c r="J18" s="22"/>
      <c r="K18" s="21">
        <f t="shared" si="0"/>
        <v>36950</v>
      </c>
    </row>
    <row r="19" spans="1:11" ht="17.25" thickBot="1">
      <c r="A19" s="18"/>
      <c r="B19" s="19" t="s">
        <v>52</v>
      </c>
      <c r="C19" s="19"/>
      <c r="D19" s="22"/>
      <c r="E19" s="19"/>
      <c r="F19" s="22"/>
      <c r="G19" s="22"/>
      <c r="H19" s="22"/>
      <c r="I19" s="22"/>
      <c r="J19" s="22"/>
      <c r="K19" s="21"/>
    </row>
    <row r="20" spans="1:11" ht="17.25" thickBot="1">
      <c r="A20" s="23"/>
      <c r="B20" s="24" t="s">
        <v>8</v>
      </c>
      <c r="C20" s="24">
        <f t="shared" ref="C20:J20" si="1">SUM(C4:C19)</f>
        <v>0</v>
      </c>
      <c r="D20" s="40">
        <f t="shared" si="1"/>
        <v>128670</v>
      </c>
      <c r="E20" s="40">
        <f t="shared" si="1"/>
        <v>79674</v>
      </c>
      <c r="F20" s="40">
        <f t="shared" si="1"/>
        <v>121900</v>
      </c>
      <c r="G20" s="40">
        <f t="shared" si="1"/>
        <v>0</v>
      </c>
      <c r="H20" s="40">
        <f t="shared" si="1"/>
        <v>110850</v>
      </c>
      <c r="I20" s="40">
        <f t="shared" si="1"/>
        <v>25306</v>
      </c>
      <c r="J20" s="40">
        <f t="shared" si="1"/>
        <v>0</v>
      </c>
      <c r="K20" s="40">
        <f t="shared" si="0"/>
        <v>466400</v>
      </c>
    </row>
  </sheetData>
  <mergeCells count="1">
    <mergeCell ref="A1:K1"/>
  </mergeCells>
  <phoneticPr fontId="1" type="noConversion"/>
  <pageMargins left="0.15748031496062992" right="0.15748031496062992" top="0.74803149606299213" bottom="0.74803149606299213" header="0.31496062992125984" footer="0.31496062992125984"/>
  <pageSetup paperSize="9" scale="96" orientation="portrait" r:id="rId1"/>
  <headerFooter>
    <oddHeader>&amp;L&amp;16表1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C10" sqref="C10"/>
    </sheetView>
  </sheetViews>
  <sheetFormatPr defaultRowHeight="16.5"/>
  <cols>
    <col min="1" max="1" width="49" style="15" customWidth="1"/>
    <col min="2" max="3" width="19.625" style="15" customWidth="1"/>
    <col min="4" max="4" width="21.125" style="15" customWidth="1"/>
    <col min="5" max="16384" width="9" style="15"/>
  </cols>
  <sheetData>
    <row r="1" spans="1:4" ht="36" customHeight="1" thickBot="1">
      <c r="A1" s="51" t="s">
        <v>101</v>
      </c>
      <c r="B1" s="51"/>
      <c r="C1" s="51"/>
      <c r="D1" s="51"/>
    </row>
    <row r="2" spans="1:4" ht="20.100000000000001" customHeight="1" thickTop="1" thickBot="1">
      <c r="A2" s="25" t="s">
        <v>11</v>
      </c>
      <c r="B2" s="26" t="s">
        <v>12</v>
      </c>
      <c r="C2" s="26" t="s">
        <v>13</v>
      </c>
      <c r="D2" s="27" t="s">
        <v>14</v>
      </c>
    </row>
    <row r="3" spans="1:4" ht="20.100000000000001" customHeight="1" thickBot="1">
      <c r="A3" s="28" t="s">
        <v>34</v>
      </c>
      <c r="B3" s="22">
        <v>0</v>
      </c>
      <c r="C3" s="19">
        <v>0</v>
      </c>
      <c r="D3" s="29">
        <v>0</v>
      </c>
    </row>
    <row r="4" spans="1:4" ht="20.100000000000001" customHeight="1" thickBot="1">
      <c r="A4" s="28" t="s">
        <v>35</v>
      </c>
      <c r="B4" s="22">
        <v>6</v>
      </c>
      <c r="C4" s="21">
        <v>128670</v>
      </c>
      <c r="D4" s="29">
        <v>126</v>
      </c>
    </row>
    <row r="5" spans="1:4" ht="20.100000000000001" customHeight="1" thickBot="1">
      <c r="A5" s="28" t="s">
        <v>1</v>
      </c>
      <c r="B5" s="22">
        <v>4</v>
      </c>
      <c r="C5" s="21">
        <v>79674</v>
      </c>
      <c r="D5" s="29">
        <v>460</v>
      </c>
    </row>
    <row r="6" spans="1:4" ht="20.100000000000001" customHeight="1" thickBot="1">
      <c r="A6" s="28" t="s">
        <v>2</v>
      </c>
      <c r="B6" s="22">
        <v>3</v>
      </c>
      <c r="C6" s="21">
        <v>121900</v>
      </c>
      <c r="D6" s="29">
        <v>710</v>
      </c>
    </row>
    <row r="7" spans="1:4" ht="20.100000000000001" hidden="1" customHeight="1" thickBot="1">
      <c r="A7" s="30" t="s">
        <v>3</v>
      </c>
      <c r="B7" s="31"/>
      <c r="C7" s="32"/>
      <c r="D7" s="33"/>
    </row>
    <row r="8" spans="1:4" ht="20.100000000000001" customHeight="1" thickBot="1">
      <c r="A8" s="28" t="s">
        <v>4</v>
      </c>
      <c r="B8" s="22">
        <v>0</v>
      </c>
      <c r="C8" s="19">
        <v>0</v>
      </c>
      <c r="D8" s="29">
        <v>0</v>
      </c>
    </row>
    <row r="9" spans="1:4" ht="17.25" thickBot="1">
      <c r="A9" s="28" t="s">
        <v>5</v>
      </c>
      <c r="B9" s="22">
        <v>3</v>
      </c>
      <c r="C9" s="21">
        <v>110850</v>
      </c>
      <c r="D9" s="29">
        <v>0</v>
      </c>
    </row>
    <row r="10" spans="1:4" ht="39.75" customHeight="1" thickBot="1">
      <c r="A10" s="34" t="s">
        <v>15</v>
      </c>
      <c r="B10" s="22">
        <v>3</v>
      </c>
      <c r="C10" s="21">
        <v>25306</v>
      </c>
      <c r="D10" s="48">
        <v>1114</v>
      </c>
    </row>
    <row r="11" spans="1:4" ht="20.100000000000001" hidden="1" customHeight="1" thickBot="1">
      <c r="A11" s="30" t="s">
        <v>6</v>
      </c>
      <c r="B11" s="31"/>
      <c r="C11" s="32"/>
      <c r="D11" s="33"/>
    </row>
    <row r="12" spans="1:4" ht="20.100000000000001" customHeight="1" thickBot="1">
      <c r="A12" s="28" t="s">
        <v>7</v>
      </c>
      <c r="B12" s="22">
        <v>0</v>
      </c>
      <c r="C12" s="19">
        <v>0</v>
      </c>
      <c r="D12" s="29">
        <v>41</v>
      </c>
    </row>
    <row r="13" spans="1:4" ht="39.75" hidden="1" customHeight="1" thickBot="1">
      <c r="A13" s="35" t="s">
        <v>16</v>
      </c>
      <c r="B13" s="31"/>
      <c r="C13" s="32"/>
      <c r="D13" s="33"/>
    </row>
    <row r="14" spans="1:4" ht="21" customHeight="1" thickBot="1">
      <c r="A14" s="36" t="s">
        <v>8</v>
      </c>
      <c r="B14" s="37">
        <f>SUM(B3:B12)</f>
        <v>19</v>
      </c>
      <c r="C14" s="41">
        <f>SUM(C3:C12)</f>
        <v>466400</v>
      </c>
      <c r="D14" s="47">
        <f>SUM(D3:D12)</f>
        <v>2451</v>
      </c>
    </row>
    <row r="15" spans="1:4" ht="17.25" thickTop="1"/>
  </sheetData>
  <mergeCells count="1">
    <mergeCell ref="A1:D1"/>
  </mergeCells>
  <phoneticPr fontId="1" type="noConversion"/>
  <pageMargins left="0.19685039370078741" right="0.15748031496062992" top="0.74803149606299213" bottom="0.74803149606299213" header="0.31496062992125984" footer="0.31496062992125984"/>
  <pageSetup paperSize="9" scale="92" orientation="portrait" r:id="rId1"/>
  <headerFooter>
    <oddHeader>&amp;L&amp;16表2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I4" sqref="I4"/>
    </sheetView>
  </sheetViews>
  <sheetFormatPr defaultRowHeight="16.5"/>
  <cols>
    <col min="2" max="2" width="9" customWidth="1"/>
    <col min="4" max="4" width="9" customWidth="1"/>
    <col min="5" max="5" width="9.75" customWidth="1"/>
    <col min="6" max="6" width="14.625" customWidth="1"/>
    <col min="8" max="8" width="17.25" customWidth="1"/>
  </cols>
  <sheetData>
    <row r="1" spans="1:8">
      <c r="A1" s="1"/>
      <c r="B1" s="2"/>
      <c r="C1" s="3"/>
      <c r="D1" s="3"/>
      <c r="E1" s="3"/>
      <c r="F1" s="3"/>
      <c r="G1" s="3"/>
      <c r="H1" s="3"/>
    </row>
    <row r="2" spans="1:8" ht="21">
      <c r="A2" s="3"/>
      <c r="B2" s="4"/>
      <c r="C2" s="89" t="s">
        <v>53</v>
      </c>
      <c r="D2" s="89"/>
      <c r="E2" s="89"/>
      <c r="F2" s="89"/>
      <c r="G2" s="5" t="s">
        <v>102</v>
      </c>
      <c r="H2" s="3"/>
    </row>
    <row r="3" spans="1:8" ht="21">
      <c r="A3" s="3"/>
      <c r="B3" s="4"/>
      <c r="C3" s="89" t="s">
        <v>54</v>
      </c>
      <c r="D3" s="89"/>
      <c r="E3" s="89"/>
      <c r="F3" s="89"/>
      <c r="G3" s="6" t="s">
        <v>103</v>
      </c>
      <c r="H3" s="3"/>
    </row>
    <row r="4" spans="1:8" ht="21">
      <c r="A4" s="3"/>
      <c r="B4" s="4"/>
      <c r="C4" s="3"/>
      <c r="D4" s="3"/>
      <c r="E4" s="3"/>
      <c r="F4" s="3"/>
      <c r="G4" s="6"/>
      <c r="H4" s="3"/>
    </row>
    <row r="5" spans="1:8">
      <c r="A5" s="73" t="s">
        <v>55</v>
      </c>
      <c r="B5" s="73"/>
      <c r="C5" s="73"/>
      <c r="D5" s="73"/>
      <c r="E5" s="73"/>
      <c r="F5" s="73"/>
      <c r="G5" s="73"/>
      <c r="H5" s="73"/>
    </row>
    <row r="6" spans="1:8">
      <c r="A6" s="73" t="s">
        <v>56</v>
      </c>
      <c r="B6" s="73"/>
      <c r="C6" s="73"/>
      <c r="D6" s="73"/>
      <c r="E6" s="73"/>
      <c r="F6" s="73"/>
      <c r="G6" s="73"/>
      <c r="H6" s="73"/>
    </row>
    <row r="7" spans="1:8">
      <c r="A7" s="73" t="s">
        <v>57</v>
      </c>
      <c r="B7" s="73"/>
      <c r="C7" s="73"/>
      <c r="D7" s="73"/>
      <c r="E7" s="73"/>
      <c r="F7" s="73"/>
      <c r="G7" s="73"/>
      <c r="H7" s="73"/>
    </row>
    <row r="8" spans="1:8">
      <c r="A8" s="71" t="s">
        <v>99</v>
      </c>
      <c r="B8" s="71"/>
      <c r="C8" s="71"/>
      <c r="D8" s="71"/>
      <c r="E8" s="71"/>
      <c r="F8" s="71"/>
      <c r="G8" s="71"/>
      <c r="H8" s="71"/>
    </row>
    <row r="9" spans="1:8">
      <c r="A9" s="59" t="s">
        <v>58</v>
      </c>
      <c r="B9" s="59"/>
      <c r="C9" s="59"/>
      <c r="D9" s="59"/>
      <c r="E9" s="59"/>
      <c r="F9" s="59"/>
      <c r="G9" s="59"/>
      <c r="H9" s="59"/>
    </row>
    <row r="10" spans="1:8">
      <c r="A10" s="59" t="s">
        <v>59</v>
      </c>
      <c r="B10" s="59"/>
      <c r="C10" s="59"/>
      <c r="D10" s="59"/>
      <c r="E10" s="59"/>
      <c r="F10" s="59"/>
      <c r="G10" s="59"/>
      <c r="H10" s="59"/>
    </row>
    <row r="11" spans="1:8">
      <c r="A11" s="86" t="s">
        <v>60</v>
      </c>
      <c r="B11" s="86"/>
      <c r="C11" s="86"/>
      <c r="D11" s="86"/>
      <c r="E11" s="86"/>
      <c r="F11" s="86"/>
      <c r="G11" s="86"/>
      <c r="H11" s="86"/>
    </row>
    <row r="12" spans="1:8">
      <c r="A12" s="82" t="s">
        <v>61</v>
      </c>
      <c r="B12" s="82"/>
      <c r="C12" s="82" t="s">
        <v>62</v>
      </c>
      <c r="D12" s="82"/>
      <c r="E12" s="82"/>
      <c r="F12" s="82"/>
      <c r="G12" s="87" t="s">
        <v>63</v>
      </c>
      <c r="H12" s="87"/>
    </row>
    <row r="13" spans="1:8">
      <c r="A13" s="82"/>
      <c r="B13" s="82"/>
      <c r="C13" s="82"/>
      <c r="D13" s="82"/>
      <c r="E13" s="82"/>
      <c r="F13" s="82"/>
      <c r="G13" s="88" t="s">
        <v>64</v>
      </c>
      <c r="H13" s="88"/>
    </row>
    <row r="14" spans="1:8" ht="31.5">
      <c r="A14" s="82"/>
      <c r="B14" s="82"/>
      <c r="C14" s="46" t="s">
        <v>65</v>
      </c>
      <c r="D14" s="46" t="s">
        <v>17</v>
      </c>
      <c r="E14" s="46" t="s">
        <v>66</v>
      </c>
      <c r="F14" s="46" t="s">
        <v>67</v>
      </c>
      <c r="G14" s="7" t="s">
        <v>68</v>
      </c>
      <c r="H14" s="7" t="s">
        <v>18</v>
      </c>
    </row>
    <row r="15" spans="1:8">
      <c r="A15" s="77" t="s">
        <v>69</v>
      </c>
      <c r="B15" s="45" t="s">
        <v>19</v>
      </c>
      <c r="C15" s="9">
        <v>1000</v>
      </c>
      <c r="D15" s="9">
        <v>5</v>
      </c>
      <c r="E15" s="8">
        <v>5000</v>
      </c>
      <c r="F15" s="46" t="s">
        <v>70</v>
      </c>
      <c r="G15" s="10"/>
      <c r="H15" s="10"/>
    </row>
    <row r="16" spans="1:8" ht="33">
      <c r="A16" s="78"/>
      <c r="B16" s="45" t="s">
        <v>20</v>
      </c>
      <c r="C16" s="9">
        <v>1600</v>
      </c>
      <c r="D16" s="9">
        <v>24</v>
      </c>
      <c r="E16" s="8">
        <f t="shared" ref="E16:E26" si="0">C16*D16</f>
        <v>38400</v>
      </c>
      <c r="F16" s="46" t="s">
        <v>71</v>
      </c>
      <c r="G16" s="10"/>
      <c r="H16" s="10"/>
    </row>
    <row r="17" spans="1:8" ht="33">
      <c r="A17" s="78"/>
      <c r="B17" s="45" t="s">
        <v>20</v>
      </c>
      <c r="C17" s="9">
        <v>800</v>
      </c>
      <c r="D17" s="9">
        <v>215</v>
      </c>
      <c r="E17" s="8">
        <f t="shared" si="0"/>
        <v>172000</v>
      </c>
      <c r="F17" s="46" t="s">
        <v>72</v>
      </c>
      <c r="G17" s="10"/>
      <c r="H17" s="10"/>
    </row>
    <row r="18" spans="1:8" ht="33">
      <c r="A18" s="78"/>
      <c r="B18" s="45" t="s">
        <v>73</v>
      </c>
      <c r="C18" s="9">
        <v>400</v>
      </c>
      <c r="D18" s="9">
        <v>80</v>
      </c>
      <c r="E18" s="8">
        <f t="shared" si="0"/>
        <v>32000</v>
      </c>
      <c r="F18" s="46" t="s">
        <v>72</v>
      </c>
      <c r="G18" s="10"/>
      <c r="H18" s="10"/>
    </row>
    <row r="19" spans="1:8">
      <c r="A19" s="78"/>
      <c r="B19" s="45" t="s">
        <v>21</v>
      </c>
      <c r="C19" s="8">
        <v>30980</v>
      </c>
      <c r="D19" s="9">
        <v>1</v>
      </c>
      <c r="E19" s="8">
        <v>30980</v>
      </c>
      <c r="F19" s="46" t="s">
        <v>70</v>
      </c>
      <c r="G19" s="10"/>
      <c r="H19" s="10"/>
    </row>
    <row r="20" spans="1:8" ht="33">
      <c r="A20" s="78"/>
      <c r="B20" s="45" t="s">
        <v>22</v>
      </c>
      <c r="C20" s="9">
        <v>25306</v>
      </c>
      <c r="D20" s="9">
        <v>1</v>
      </c>
      <c r="E20" s="8">
        <f t="shared" si="0"/>
        <v>25306</v>
      </c>
      <c r="F20" s="46" t="s">
        <v>70</v>
      </c>
      <c r="G20" s="10"/>
      <c r="H20" s="10"/>
    </row>
    <row r="21" spans="1:8">
      <c r="A21" s="78"/>
      <c r="B21" s="45" t="s">
        <v>74</v>
      </c>
      <c r="C21" s="9">
        <v>584</v>
      </c>
      <c r="D21" s="9">
        <v>1</v>
      </c>
      <c r="E21" s="8">
        <f t="shared" si="0"/>
        <v>584</v>
      </c>
      <c r="F21" s="46" t="s">
        <v>70</v>
      </c>
      <c r="G21" s="10"/>
      <c r="H21" s="10"/>
    </row>
    <row r="22" spans="1:8">
      <c r="A22" s="78"/>
      <c r="B22" s="79" t="s">
        <v>75</v>
      </c>
      <c r="C22" s="9">
        <v>80</v>
      </c>
      <c r="D22" s="9">
        <v>665</v>
      </c>
      <c r="E22" s="8">
        <f t="shared" si="0"/>
        <v>53200</v>
      </c>
      <c r="F22" s="77" t="s">
        <v>100</v>
      </c>
      <c r="G22" s="10"/>
      <c r="H22" s="10"/>
    </row>
    <row r="23" spans="1:8">
      <c r="A23" s="78"/>
      <c r="B23" s="80"/>
      <c r="C23" s="9">
        <v>70</v>
      </c>
      <c r="D23" s="9">
        <v>50</v>
      </c>
      <c r="E23" s="8">
        <f t="shared" si="0"/>
        <v>3500</v>
      </c>
      <c r="F23" s="81"/>
      <c r="G23" s="10"/>
      <c r="H23" s="10"/>
    </row>
    <row r="24" spans="1:8">
      <c r="A24" s="78"/>
      <c r="B24" s="45" t="s">
        <v>76</v>
      </c>
      <c r="C24" s="9">
        <v>40</v>
      </c>
      <c r="D24" s="9">
        <v>240</v>
      </c>
      <c r="E24" s="8">
        <f t="shared" si="0"/>
        <v>9600</v>
      </c>
      <c r="F24" s="46" t="s">
        <v>70</v>
      </c>
      <c r="G24" s="10"/>
      <c r="H24" s="10"/>
    </row>
    <row r="25" spans="1:8">
      <c r="A25" s="78"/>
      <c r="B25" s="45" t="s">
        <v>77</v>
      </c>
      <c r="C25" s="9">
        <v>75870</v>
      </c>
      <c r="D25" s="9">
        <v>1</v>
      </c>
      <c r="E25" s="8">
        <f t="shared" si="0"/>
        <v>75870</v>
      </c>
      <c r="F25" s="46" t="s">
        <v>70</v>
      </c>
      <c r="G25" s="10"/>
      <c r="H25" s="10"/>
    </row>
    <row r="26" spans="1:8">
      <c r="A26" s="78"/>
      <c r="B26" s="45" t="s">
        <v>23</v>
      </c>
      <c r="C26" s="9">
        <v>19960</v>
      </c>
      <c r="D26" s="9">
        <v>1</v>
      </c>
      <c r="E26" s="8">
        <f t="shared" si="0"/>
        <v>19960</v>
      </c>
      <c r="F26" s="46" t="s">
        <v>70</v>
      </c>
      <c r="G26" s="10"/>
      <c r="H26" s="10"/>
    </row>
    <row r="27" spans="1:8">
      <c r="A27" s="49"/>
      <c r="B27" s="46" t="s">
        <v>78</v>
      </c>
      <c r="C27" s="9"/>
      <c r="D27" s="9"/>
      <c r="E27" s="8">
        <f>SUM(E15:E26)</f>
        <v>466400</v>
      </c>
      <c r="F27" s="46"/>
      <c r="G27" s="9"/>
      <c r="H27" s="9"/>
    </row>
    <row r="28" spans="1:8" ht="33">
      <c r="A28" s="82" t="s">
        <v>79</v>
      </c>
      <c r="B28" s="82"/>
      <c r="C28" s="11"/>
      <c r="D28" s="11"/>
      <c r="E28" s="11">
        <f>E27</f>
        <v>466400</v>
      </c>
      <c r="F28" s="12"/>
      <c r="G28" s="13"/>
      <c r="H28" s="14" t="s">
        <v>24</v>
      </c>
    </row>
    <row r="29" spans="1:8" ht="42" customHeight="1">
      <c r="A29" s="83" t="s">
        <v>80</v>
      </c>
      <c r="B29" s="84"/>
      <c r="C29" s="84" t="s">
        <v>81</v>
      </c>
      <c r="D29" s="84"/>
      <c r="E29" s="84" t="s">
        <v>82</v>
      </c>
      <c r="F29" s="85"/>
      <c r="G29" s="69" t="s">
        <v>83</v>
      </c>
      <c r="H29" s="69"/>
    </row>
    <row r="30" spans="1:8" ht="39" customHeight="1">
      <c r="A30" s="83"/>
      <c r="B30" s="84"/>
      <c r="C30" s="84"/>
      <c r="D30" s="84"/>
      <c r="E30" s="84"/>
      <c r="F30" s="85"/>
      <c r="G30" s="70" t="s">
        <v>84</v>
      </c>
      <c r="H30" s="70"/>
    </row>
    <row r="31" spans="1:8">
      <c r="A31" s="71" t="s">
        <v>85</v>
      </c>
      <c r="B31" s="71"/>
      <c r="C31" s="71"/>
      <c r="D31" s="71"/>
      <c r="E31" s="71"/>
      <c r="F31" s="71"/>
      <c r="G31" s="72" t="s">
        <v>86</v>
      </c>
      <c r="H31" s="73"/>
    </row>
    <row r="32" spans="1:8">
      <c r="A32" s="66" t="s">
        <v>87</v>
      </c>
      <c r="B32" s="67"/>
      <c r="C32" s="67"/>
      <c r="D32" s="67"/>
      <c r="E32" s="67"/>
      <c r="F32" s="68"/>
      <c r="G32" s="73"/>
      <c r="H32" s="73"/>
    </row>
    <row r="33" spans="1:8">
      <c r="A33" s="66" t="s">
        <v>88</v>
      </c>
      <c r="B33" s="67"/>
      <c r="C33" s="67"/>
      <c r="D33" s="67"/>
      <c r="E33" s="67"/>
      <c r="F33" s="68"/>
      <c r="G33" s="73"/>
      <c r="H33" s="73"/>
    </row>
    <row r="34" spans="1:8">
      <c r="A34" s="74" t="s">
        <v>89</v>
      </c>
      <c r="B34" s="75"/>
      <c r="C34" s="75"/>
      <c r="D34" s="75"/>
      <c r="E34" s="75"/>
      <c r="F34" s="76"/>
      <c r="G34" s="73"/>
      <c r="H34" s="73"/>
    </row>
    <row r="35" spans="1:8">
      <c r="A35" s="59" t="s">
        <v>90</v>
      </c>
      <c r="B35" s="59"/>
      <c r="C35" s="59"/>
      <c r="D35" s="59"/>
      <c r="E35" s="59"/>
      <c r="F35" s="59"/>
      <c r="G35" s="73"/>
      <c r="H35" s="73"/>
    </row>
    <row r="36" spans="1:8">
      <c r="A36" s="59" t="s">
        <v>91</v>
      </c>
      <c r="B36" s="59"/>
      <c r="C36" s="59"/>
      <c r="D36" s="59"/>
      <c r="E36" s="59"/>
      <c r="F36" s="59"/>
      <c r="G36" s="60" t="s">
        <v>92</v>
      </c>
      <c r="H36" s="61"/>
    </row>
    <row r="37" spans="1:8">
      <c r="A37" s="59" t="s">
        <v>93</v>
      </c>
      <c r="B37" s="59"/>
      <c r="C37" s="59"/>
      <c r="D37" s="59"/>
      <c r="E37" s="59"/>
      <c r="F37" s="59"/>
      <c r="G37" s="62"/>
      <c r="H37" s="63"/>
    </row>
    <row r="38" spans="1:8">
      <c r="A38" s="59" t="s">
        <v>94</v>
      </c>
      <c r="B38" s="59"/>
      <c r="C38" s="59"/>
      <c r="D38" s="59"/>
      <c r="E38" s="59"/>
      <c r="F38" s="59"/>
      <c r="G38" s="62"/>
      <c r="H38" s="63"/>
    </row>
    <row r="39" spans="1:8">
      <c r="A39" s="59" t="s">
        <v>95</v>
      </c>
      <c r="B39" s="59"/>
      <c r="C39" s="59"/>
      <c r="D39" s="59"/>
      <c r="E39" s="59"/>
      <c r="F39" s="59"/>
      <c r="G39" s="62"/>
      <c r="H39" s="63"/>
    </row>
    <row r="40" spans="1:8">
      <c r="A40" s="59" t="s">
        <v>96</v>
      </c>
      <c r="B40" s="59"/>
      <c r="C40" s="59"/>
      <c r="D40" s="59"/>
      <c r="E40" s="59"/>
      <c r="F40" s="59"/>
      <c r="G40" s="62"/>
      <c r="H40" s="63"/>
    </row>
    <row r="41" spans="1:8">
      <c r="A41" s="66" t="s">
        <v>97</v>
      </c>
      <c r="B41" s="67"/>
      <c r="C41" s="67"/>
      <c r="D41" s="67"/>
      <c r="E41" s="67"/>
      <c r="F41" s="68"/>
      <c r="G41" s="62"/>
      <c r="H41" s="63"/>
    </row>
    <row r="42" spans="1:8">
      <c r="A42" s="52"/>
      <c r="B42" s="53"/>
      <c r="C42" s="53"/>
      <c r="D42" s="53"/>
      <c r="E42" s="53"/>
      <c r="F42" s="54"/>
      <c r="G42" s="62"/>
      <c r="H42" s="63"/>
    </row>
    <row r="43" spans="1:8">
      <c r="A43" s="52"/>
      <c r="B43" s="53"/>
      <c r="C43" s="53"/>
      <c r="D43" s="53"/>
      <c r="E43" s="53"/>
      <c r="F43" s="54"/>
      <c r="G43" s="62"/>
      <c r="H43" s="63"/>
    </row>
    <row r="44" spans="1:8">
      <c r="A44" s="52"/>
      <c r="B44" s="53"/>
      <c r="C44" s="53"/>
      <c r="D44" s="53"/>
      <c r="E44" s="53"/>
      <c r="F44" s="54"/>
      <c r="G44" s="62"/>
      <c r="H44" s="63"/>
    </row>
    <row r="45" spans="1:8">
      <c r="A45" s="42"/>
      <c r="B45" s="43"/>
      <c r="C45" s="43"/>
      <c r="D45" s="43"/>
      <c r="E45" s="43"/>
      <c r="F45" s="44"/>
      <c r="G45" s="62"/>
      <c r="H45" s="63"/>
    </row>
    <row r="46" spans="1:8">
      <c r="A46" s="52"/>
      <c r="B46" s="53"/>
      <c r="C46" s="53"/>
      <c r="D46" s="53"/>
      <c r="E46" s="53"/>
      <c r="F46" s="54"/>
      <c r="G46" s="62"/>
      <c r="H46" s="63"/>
    </row>
    <row r="47" spans="1:8">
      <c r="A47" s="42"/>
      <c r="B47" s="43"/>
      <c r="C47" s="43"/>
      <c r="D47" s="43"/>
      <c r="E47" s="43"/>
      <c r="F47" s="44"/>
      <c r="G47" s="62"/>
      <c r="H47" s="63"/>
    </row>
    <row r="48" spans="1:8" ht="82.5" customHeight="1">
      <c r="A48" s="55"/>
      <c r="B48" s="56"/>
      <c r="C48" s="56"/>
      <c r="D48" s="56"/>
      <c r="E48" s="56"/>
      <c r="F48" s="57"/>
      <c r="G48" s="64"/>
      <c r="H48" s="65"/>
    </row>
    <row r="49" spans="1:8">
      <c r="A49" s="3"/>
      <c r="B49" s="4"/>
      <c r="C49" s="3"/>
      <c r="D49" s="3"/>
      <c r="E49" s="3"/>
      <c r="F49" s="3"/>
      <c r="G49" s="3"/>
      <c r="H49" s="3"/>
    </row>
    <row r="50" spans="1:8">
      <c r="A50" s="3"/>
      <c r="B50" s="4"/>
      <c r="C50" s="3"/>
      <c r="D50" s="3"/>
      <c r="E50" s="3"/>
      <c r="F50" s="3"/>
      <c r="G50" s="3"/>
      <c r="H50" s="3"/>
    </row>
    <row r="51" spans="1:8">
      <c r="A51" s="3"/>
      <c r="B51" s="4"/>
      <c r="C51" s="3"/>
      <c r="D51" s="3"/>
      <c r="E51" s="3"/>
      <c r="F51" s="3"/>
      <c r="G51" s="3"/>
      <c r="H51" s="3"/>
    </row>
    <row r="52" spans="1:8">
      <c r="A52" s="3"/>
      <c r="B52" s="4"/>
      <c r="C52" s="3"/>
      <c r="D52" s="3"/>
      <c r="E52" s="3"/>
      <c r="F52" s="3"/>
      <c r="G52" s="3"/>
      <c r="H52" s="3"/>
    </row>
    <row r="53" spans="1:8">
      <c r="A53" s="58" t="s">
        <v>98</v>
      </c>
      <c r="B53" s="58"/>
      <c r="C53" s="58"/>
      <c r="D53" s="58"/>
      <c r="E53" s="58"/>
      <c r="F53" s="58"/>
      <c r="G53" s="58"/>
      <c r="H53" s="58"/>
    </row>
  </sheetData>
  <mergeCells count="41">
    <mergeCell ref="A8:H8"/>
    <mergeCell ref="C2:F2"/>
    <mergeCell ref="C3:F3"/>
    <mergeCell ref="A5:H5"/>
    <mergeCell ref="A6:H6"/>
    <mergeCell ref="A7:H7"/>
    <mergeCell ref="A9:H9"/>
    <mergeCell ref="A10:H10"/>
    <mergeCell ref="A11:H11"/>
    <mergeCell ref="A12:B14"/>
    <mergeCell ref="C12:F13"/>
    <mergeCell ref="G12:H12"/>
    <mergeCell ref="G13:H13"/>
    <mergeCell ref="A15:A26"/>
    <mergeCell ref="B22:B23"/>
    <mergeCell ref="F22:F23"/>
    <mergeCell ref="A28:B28"/>
    <mergeCell ref="A29:B30"/>
    <mergeCell ref="C29:D30"/>
    <mergeCell ref="E29:F30"/>
    <mergeCell ref="G29:H29"/>
    <mergeCell ref="G30:H30"/>
    <mergeCell ref="A31:F31"/>
    <mergeCell ref="G31:H35"/>
    <mergeCell ref="A32:F32"/>
    <mergeCell ref="A33:F33"/>
    <mergeCell ref="A34:F34"/>
    <mergeCell ref="A35:F35"/>
    <mergeCell ref="A46:F46"/>
    <mergeCell ref="A48:F48"/>
    <mergeCell ref="A53:H53"/>
    <mergeCell ref="A36:F36"/>
    <mergeCell ref="G36:H48"/>
    <mergeCell ref="A37:F37"/>
    <mergeCell ref="A38:F38"/>
    <mergeCell ref="A39:F39"/>
    <mergeCell ref="A40:F40"/>
    <mergeCell ref="A41:F41"/>
    <mergeCell ref="A42:F42"/>
    <mergeCell ref="A43:F43"/>
    <mergeCell ref="A44:F4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2015-03-24T09:27:34Z</cp:lastPrinted>
  <dcterms:created xsi:type="dcterms:W3CDTF">2014-10-01T08:42:28Z</dcterms:created>
  <dcterms:modified xsi:type="dcterms:W3CDTF">2015-03-24T09:37:34Z</dcterms:modified>
</cp:coreProperties>
</file>