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315" windowHeight="11655"/>
  </bookViews>
  <sheets>
    <sheet name="工作表1" sheetId="1" r:id="rId1"/>
    <sheet name="工作表2" sheetId="2" r:id="rId2"/>
    <sheet name="工作表3" sheetId="3" r:id="rId3"/>
  </sheets>
  <calcPr calcId="145621" calcOnSave="0"/>
</workbook>
</file>

<file path=xl/calcChain.xml><?xml version="1.0" encoding="utf-8"?>
<calcChain xmlns="http://schemas.openxmlformats.org/spreadsheetml/2006/main">
  <c r="L6" i="1" l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5" i="1"/>
  <c r="L66" i="1"/>
  <c r="E66" i="1"/>
  <c r="F66" i="1"/>
  <c r="F4" i="1" s="1"/>
  <c r="G66" i="1"/>
  <c r="H66" i="1"/>
  <c r="I66" i="1"/>
  <c r="J66" i="1"/>
  <c r="K66" i="1"/>
  <c r="D66" i="1"/>
  <c r="K4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5" i="1"/>
  <c r="J4" i="1"/>
  <c r="I4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5" i="1"/>
  <c r="G4" i="1"/>
  <c r="E4" i="1"/>
  <c r="D4" i="1"/>
  <c r="H4" i="1" l="1"/>
</calcChain>
</file>

<file path=xl/sharedStrings.xml><?xml version="1.0" encoding="utf-8"?>
<sst xmlns="http://schemas.openxmlformats.org/spreadsheetml/2006/main" count="80" uniqueCount="80">
  <si>
    <t>項次</t>
    <phoneticPr fontId="2" type="noConversion"/>
  </si>
  <si>
    <t>代號</t>
  </si>
  <si>
    <t>校名</t>
  </si>
  <si>
    <t>鐘點費
260+320</t>
  </si>
  <si>
    <t>行政費
20元</t>
  </si>
  <si>
    <t>勞健保費</t>
  </si>
  <si>
    <t>勞退金</t>
  </si>
  <si>
    <t>總計</t>
    <phoneticPr fontId="2" type="noConversion"/>
  </si>
  <si>
    <t>明禮國小</t>
  </si>
  <si>
    <t>明義國小</t>
  </si>
  <si>
    <t>明廉國小</t>
  </si>
  <si>
    <t>明恥國小</t>
  </si>
  <si>
    <t>中正國小</t>
  </si>
  <si>
    <t>信義國小</t>
  </si>
  <si>
    <t>復興國小</t>
  </si>
  <si>
    <t>中華國小</t>
  </si>
  <si>
    <t>忠孝國小</t>
  </si>
  <si>
    <t>國福國小</t>
  </si>
  <si>
    <t>新城國小</t>
  </si>
  <si>
    <t>北埔國小</t>
  </si>
  <si>
    <t>康樂國小</t>
  </si>
  <si>
    <t>嘉里國小</t>
  </si>
  <si>
    <t>吉安國小</t>
  </si>
  <si>
    <t>宜昌國小</t>
  </si>
  <si>
    <t>北昌國小</t>
  </si>
  <si>
    <t>稻香國小</t>
  </si>
  <si>
    <t>南華國小</t>
  </si>
  <si>
    <t>化仁國小</t>
  </si>
  <si>
    <t>太昌國小</t>
  </si>
  <si>
    <t>月眉國小</t>
  </si>
  <si>
    <t>溪口國小</t>
  </si>
  <si>
    <t>林榮國小</t>
  </si>
  <si>
    <t>太巴塱國小</t>
  </si>
  <si>
    <t>瑞穗國小</t>
  </si>
  <si>
    <t>瑞美國小</t>
  </si>
  <si>
    <t>舞鶴國小</t>
  </si>
  <si>
    <t>富源國小</t>
  </si>
  <si>
    <t>瑞北國小</t>
  </si>
  <si>
    <t>豐濱國小</t>
  </si>
  <si>
    <t>玉里國小</t>
  </si>
  <si>
    <t>樂合國小</t>
  </si>
  <si>
    <t>春日國小</t>
  </si>
  <si>
    <t>中城國小</t>
  </si>
  <si>
    <t>大禹國小</t>
  </si>
  <si>
    <t>松浦國小</t>
  </si>
  <si>
    <t>萬寧國小</t>
  </si>
  <si>
    <t>永豐國小</t>
  </si>
  <si>
    <t>東里國小</t>
  </si>
  <si>
    <t>秀林國小</t>
  </si>
  <si>
    <t>富世國小</t>
  </si>
  <si>
    <t>和平國小</t>
  </si>
  <si>
    <t>佳民國小</t>
  </si>
  <si>
    <t>銅門國小</t>
  </si>
  <si>
    <t>水源國小</t>
  </si>
  <si>
    <t>崇德國小</t>
  </si>
  <si>
    <t>文蘭國小</t>
  </si>
  <si>
    <t>景美國小</t>
  </si>
  <si>
    <t>銅蘭國小</t>
  </si>
  <si>
    <t>萬榮國小</t>
  </si>
  <si>
    <t>西林國小</t>
  </si>
  <si>
    <t>馬遠國小</t>
  </si>
  <si>
    <t>紅葉國小</t>
  </si>
  <si>
    <t>卓溪國小</t>
  </si>
  <si>
    <t>太平國小</t>
  </si>
  <si>
    <t>古風國小</t>
  </si>
  <si>
    <t>卓樂國小</t>
  </si>
  <si>
    <t>西富國小</t>
  </si>
  <si>
    <t>中原國小</t>
  </si>
  <si>
    <t>西寶國小</t>
  </si>
  <si>
    <t>學校總支出明細</t>
    <phoneticPr fontId="1" type="noConversion"/>
  </si>
  <si>
    <t>學校自費生(一般生)</t>
    <phoneticPr fontId="1" type="noConversion"/>
  </si>
  <si>
    <t>學校吸收</t>
    <phoneticPr fontId="1" type="noConversion"/>
  </si>
  <si>
    <t>學校自付金額</t>
    <phoneticPr fontId="1" type="noConversion"/>
  </si>
  <si>
    <t>花蓮縣104學年度第一學期課後照顧經費一覽表</t>
    <phoneticPr fontId="1" type="noConversion"/>
  </si>
  <si>
    <t>撥付原學校申請經費比例30%</t>
    <phoneticPr fontId="1" type="noConversion"/>
  </si>
  <si>
    <t>學校總支出小計            (鐘點+行政+勞保+勞退)</t>
    <phoneticPr fontId="1" type="noConversion"/>
  </si>
  <si>
    <t>合      計</t>
    <phoneticPr fontId="1" type="noConversion"/>
  </si>
  <si>
    <t>國教署及縣預算合計補助                                          (學校總支出-自費生-學校吸收)</t>
    <phoneticPr fontId="1" type="noConversion"/>
  </si>
  <si>
    <t>暫時核定數</t>
    <phoneticPr fontId="1" type="noConversion"/>
  </si>
  <si>
    <t>第一階段撥付經費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</si>
</sst>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_ "/>
    <numFmt numFmtId="177" formatCode="0_ "/>
  </numFmts>
  <fonts count="1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22"/>
      <name val="標楷體"/>
      <family val="4"/>
      <charset val="136"/>
    </font>
    <font>
      <b/>
      <sz val="10"/>
      <color theme="1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41" fontId="0" fillId="0" borderId="0" xfId="0" applyNumberFormat="1">
      <alignment vertical="center"/>
    </xf>
    <xf numFmtId="176" fontId="4" fillId="2" borderId="5" xfId="0" applyNumberFormat="1" applyFont="1" applyFill="1" applyBorder="1" applyAlignment="1">
      <alignment horizontal="right" vertical="center" wrapText="1"/>
    </xf>
    <xf numFmtId="176" fontId="3" fillId="2" borderId="5" xfId="0" applyNumberFormat="1" applyFont="1" applyFill="1" applyBorder="1" applyAlignment="1">
      <alignment horizontal="right" vertical="center" wrapText="1"/>
    </xf>
    <xf numFmtId="41" fontId="0" fillId="0" borderId="1" xfId="0" applyNumberFormat="1" applyBorder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>
      <alignment vertical="center"/>
    </xf>
    <xf numFmtId="0" fontId="6" fillId="0" borderId="0" xfId="0" applyFo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4" xfId="0" applyFont="1" applyBorder="1" applyAlignment="1"/>
    <xf numFmtId="0" fontId="6" fillId="0" borderId="4" xfId="0" applyFont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176" fontId="6" fillId="4" borderId="1" xfId="0" applyNumberFormat="1" applyFont="1" applyFill="1" applyBorder="1">
      <alignment vertical="center"/>
    </xf>
    <xf numFmtId="41" fontId="6" fillId="4" borderId="1" xfId="0" applyNumberFormat="1" applyFont="1" applyFill="1" applyBorder="1">
      <alignment vertical="center"/>
    </xf>
    <xf numFmtId="41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/>
    <xf numFmtId="0" fontId="6" fillId="0" borderId="3" xfId="0" applyFont="1" applyBorder="1" applyAlignment="1"/>
    <xf numFmtId="41" fontId="6" fillId="0" borderId="1" xfId="0" applyNumberFormat="1" applyFont="1" applyBorder="1" applyAlignment="1"/>
    <xf numFmtId="41" fontId="6" fillId="0" borderId="1" xfId="0" applyNumberFormat="1" applyFont="1" applyBorder="1">
      <alignment vertical="center"/>
    </xf>
    <xf numFmtId="41" fontId="6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/>
    <xf numFmtId="176" fontId="6" fillId="0" borderId="1" xfId="0" applyNumberFormat="1" applyFont="1" applyBorder="1">
      <alignment vertical="center"/>
    </xf>
    <xf numFmtId="0" fontId="5" fillId="5" borderId="0" xfId="0" applyFont="1" applyFill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workbookViewId="0">
      <selection activeCell="I17" sqref="I17"/>
    </sheetView>
  </sheetViews>
  <sheetFormatPr defaultRowHeight="16.5" x14ac:dyDescent="0.25"/>
  <cols>
    <col min="1" max="1" width="5.375" customWidth="1"/>
    <col min="2" max="2" width="5.5" customWidth="1"/>
    <col min="3" max="3" width="9.5" customWidth="1"/>
    <col min="4" max="4" width="13" customWidth="1"/>
    <col min="5" max="5" width="11.5" customWidth="1"/>
    <col min="6" max="6" width="11.75" customWidth="1"/>
    <col min="7" max="7" width="10.5" bestFit="1" customWidth="1"/>
    <col min="8" max="8" width="13.375" customWidth="1"/>
    <col min="9" max="9" width="12.875" customWidth="1"/>
    <col min="10" max="10" width="11" customWidth="1"/>
    <col min="11" max="11" width="20.375" customWidth="1"/>
    <col min="12" max="12" width="16.25" customWidth="1"/>
  </cols>
  <sheetData>
    <row r="1" spans="1:13" ht="33" customHeight="1" x14ac:dyDescent="0.25">
      <c r="A1" s="27" t="s">
        <v>73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  <c r="M1" s="23"/>
    </row>
    <row r="2" spans="1:13" ht="42.75" x14ac:dyDescent="0.25">
      <c r="A2" s="36" t="s">
        <v>0</v>
      </c>
      <c r="B2" s="36" t="s">
        <v>1</v>
      </c>
      <c r="C2" s="6"/>
      <c r="D2" s="28" t="s">
        <v>69</v>
      </c>
      <c r="E2" s="29"/>
      <c r="F2" s="29"/>
      <c r="G2" s="30"/>
      <c r="H2" s="31" t="s">
        <v>75</v>
      </c>
      <c r="I2" s="35" t="s">
        <v>72</v>
      </c>
      <c r="J2" s="35"/>
      <c r="K2" s="38" t="s">
        <v>77</v>
      </c>
      <c r="L2" s="33" t="s">
        <v>79</v>
      </c>
      <c r="M2" s="7"/>
    </row>
    <row r="3" spans="1:13" ht="33" x14ac:dyDescent="0.25">
      <c r="A3" s="37"/>
      <c r="B3" s="37"/>
      <c r="C3" s="8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32"/>
      <c r="I3" s="5" t="s">
        <v>70</v>
      </c>
      <c r="J3" s="5" t="s">
        <v>71</v>
      </c>
      <c r="K3" s="39" t="s">
        <v>78</v>
      </c>
      <c r="L3" s="34"/>
      <c r="M3" s="7"/>
    </row>
    <row r="4" spans="1:13" ht="33" x14ac:dyDescent="0.25">
      <c r="A4" s="9"/>
      <c r="B4" s="10"/>
      <c r="C4" s="11" t="s">
        <v>7</v>
      </c>
      <c r="D4" s="2">
        <f t="shared" ref="D4:G4" si="0">SUM(D5:D74)</f>
        <v>26462320</v>
      </c>
      <c r="E4" s="3">
        <f t="shared" si="0"/>
        <v>1827640</v>
      </c>
      <c r="F4" s="3">
        <f t="shared" si="0"/>
        <v>1053186</v>
      </c>
      <c r="G4" s="2">
        <f t="shared" si="0"/>
        <v>639098</v>
      </c>
      <c r="H4" s="12">
        <f>SUM(D4:G4)</f>
        <v>29982244</v>
      </c>
      <c r="I4" s="13">
        <f>SUM(I5:I65)</f>
        <v>4043948</v>
      </c>
      <c r="J4" s="13">
        <f>SUM(J5:J65)</f>
        <v>133686.75</v>
      </c>
      <c r="K4" s="14">
        <f>SUM(K5:K65)</f>
        <v>10813487.25</v>
      </c>
      <c r="L4" s="15" t="s">
        <v>74</v>
      </c>
      <c r="M4" s="7"/>
    </row>
    <row r="5" spans="1:13" x14ac:dyDescent="0.25">
      <c r="A5" s="16">
        <v>1</v>
      </c>
      <c r="B5" s="16">
        <v>601</v>
      </c>
      <c r="C5" s="17" t="s">
        <v>8</v>
      </c>
      <c r="D5" s="18">
        <v>621720</v>
      </c>
      <c r="E5" s="18">
        <v>42840</v>
      </c>
      <c r="F5" s="18">
        <v>27203</v>
      </c>
      <c r="G5" s="18">
        <v>12933</v>
      </c>
      <c r="H5" s="19">
        <f>SUM(D5:G5)</f>
        <v>704696</v>
      </c>
      <c r="I5" s="18">
        <v>300253</v>
      </c>
      <c r="J5" s="18">
        <v>11277</v>
      </c>
      <c r="K5" s="20">
        <f>H5-I5-J5</f>
        <v>393166</v>
      </c>
      <c r="L5" s="22">
        <f>K5*30%</f>
        <v>117949.79999999999</v>
      </c>
      <c r="M5" s="7"/>
    </row>
    <row r="6" spans="1:13" x14ac:dyDescent="0.25">
      <c r="A6" s="16">
        <v>2</v>
      </c>
      <c r="B6" s="16">
        <v>602</v>
      </c>
      <c r="C6" s="17" t="s">
        <v>9</v>
      </c>
      <c r="D6" s="18">
        <v>900000</v>
      </c>
      <c r="E6" s="18">
        <v>61920</v>
      </c>
      <c r="F6" s="18">
        <v>3152</v>
      </c>
      <c r="G6" s="18">
        <v>2088</v>
      </c>
      <c r="H6" s="19">
        <f t="shared" ref="H6:H65" si="1">SUM(D6:G6)</f>
        <v>967160</v>
      </c>
      <c r="I6" s="18">
        <v>588312</v>
      </c>
      <c r="J6" s="18">
        <v>19840.5</v>
      </c>
      <c r="K6" s="20">
        <f t="shared" ref="K6:K65" si="2">H6-I6-J6</f>
        <v>359007.5</v>
      </c>
      <c r="L6" s="22">
        <f t="shared" ref="L6:L65" si="3">K6*30%</f>
        <v>107702.25</v>
      </c>
      <c r="M6" s="7"/>
    </row>
    <row r="7" spans="1:13" x14ac:dyDescent="0.25">
      <c r="A7" s="16">
        <v>3</v>
      </c>
      <c r="B7" s="16">
        <v>603</v>
      </c>
      <c r="C7" s="17" t="s">
        <v>10</v>
      </c>
      <c r="D7" s="18">
        <v>570240</v>
      </c>
      <c r="E7" s="18">
        <v>38880</v>
      </c>
      <c r="F7" s="18">
        <v>3000</v>
      </c>
      <c r="G7" s="18">
        <v>3000</v>
      </c>
      <c r="H7" s="19">
        <f t="shared" si="1"/>
        <v>615120</v>
      </c>
      <c r="I7" s="18">
        <v>216814</v>
      </c>
      <c r="J7" s="18">
        <v>5328</v>
      </c>
      <c r="K7" s="20">
        <f t="shared" si="2"/>
        <v>392978</v>
      </c>
      <c r="L7" s="22">
        <f t="shared" si="3"/>
        <v>117893.4</v>
      </c>
      <c r="M7" s="7"/>
    </row>
    <row r="8" spans="1:13" x14ac:dyDescent="0.25">
      <c r="A8" s="16">
        <v>4</v>
      </c>
      <c r="B8" s="16">
        <v>604</v>
      </c>
      <c r="C8" s="17" t="s">
        <v>11</v>
      </c>
      <c r="D8" s="18">
        <v>297360</v>
      </c>
      <c r="E8" s="18">
        <v>20880</v>
      </c>
      <c r="F8" s="18">
        <v>33120</v>
      </c>
      <c r="G8" s="18">
        <v>17600</v>
      </c>
      <c r="H8" s="19">
        <f t="shared" si="1"/>
        <v>368960</v>
      </c>
      <c r="I8" s="18">
        <v>34767</v>
      </c>
      <c r="J8" s="18">
        <v>0</v>
      </c>
      <c r="K8" s="20">
        <f t="shared" si="2"/>
        <v>334193</v>
      </c>
      <c r="L8" s="22">
        <f t="shared" si="3"/>
        <v>100257.9</v>
      </c>
      <c r="M8" s="7"/>
    </row>
    <row r="9" spans="1:13" x14ac:dyDescent="0.25">
      <c r="A9" s="16">
        <v>5</v>
      </c>
      <c r="B9" s="16">
        <v>605</v>
      </c>
      <c r="C9" s="17" t="s">
        <v>12</v>
      </c>
      <c r="D9" s="18">
        <v>982080</v>
      </c>
      <c r="E9" s="18">
        <v>67320</v>
      </c>
      <c r="F9" s="18">
        <v>28348</v>
      </c>
      <c r="G9" s="18">
        <v>17725</v>
      </c>
      <c r="H9" s="19">
        <f t="shared" si="1"/>
        <v>1095473</v>
      </c>
      <c r="I9" s="18">
        <v>520015</v>
      </c>
      <c r="J9" s="18">
        <v>16159.5</v>
      </c>
      <c r="K9" s="20">
        <f t="shared" si="2"/>
        <v>559298.5</v>
      </c>
      <c r="L9" s="22">
        <f t="shared" si="3"/>
        <v>167789.55</v>
      </c>
      <c r="M9" s="7"/>
    </row>
    <row r="10" spans="1:13" x14ac:dyDescent="0.25">
      <c r="A10" s="16">
        <v>6</v>
      </c>
      <c r="B10" s="16">
        <v>606</v>
      </c>
      <c r="C10" s="17" t="s">
        <v>13</v>
      </c>
      <c r="D10" s="18">
        <v>121680</v>
      </c>
      <c r="E10" s="18">
        <v>9360</v>
      </c>
      <c r="F10" s="18">
        <v>2940</v>
      </c>
      <c r="G10" s="18">
        <v>2593</v>
      </c>
      <c r="H10" s="19">
        <f t="shared" si="1"/>
        <v>136573</v>
      </c>
      <c r="I10" s="18">
        <v>0</v>
      </c>
      <c r="J10" s="18">
        <v>0</v>
      </c>
      <c r="K10" s="20">
        <f t="shared" si="2"/>
        <v>136573</v>
      </c>
      <c r="L10" s="22">
        <f t="shared" si="3"/>
        <v>40971.9</v>
      </c>
      <c r="M10" s="7"/>
    </row>
    <row r="11" spans="1:13" x14ac:dyDescent="0.25">
      <c r="A11" s="16">
        <v>7</v>
      </c>
      <c r="B11" s="16">
        <v>607</v>
      </c>
      <c r="C11" s="17" t="s">
        <v>14</v>
      </c>
      <c r="D11" s="18">
        <v>120960</v>
      </c>
      <c r="E11" s="18">
        <v>8640</v>
      </c>
      <c r="F11" s="18">
        <v>4000</v>
      </c>
      <c r="G11" s="18">
        <v>3000</v>
      </c>
      <c r="H11" s="19">
        <f t="shared" si="1"/>
        <v>136600</v>
      </c>
      <c r="I11" s="18">
        <v>50751</v>
      </c>
      <c r="J11" s="18">
        <v>0</v>
      </c>
      <c r="K11" s="20">
        <f t="shared" si="2"/>
        <v>85849</v>
      </c>
      <c r="L11" s="22">
        <f t="shared" si="3"/>
        <v>25754.7</v>
      </c>
      <c r="M11" s="7"/>
    </row>
    <row r="12" spans="1:13" x14ac:dyDescent="0.25">
      <c r="A12" s="16">
        <v>8</v>
      </c>
      <c r="B12" s="16">
        <v>608</v>
      </c>
      <c r="C12" s="17" t="s">
        <v>15</v>
      </c>
      <c r="D12" s="18">
        <v>347280</v>
      </c>
      <c r="E12" s="18">
        <v>23460</v>
      </c>
      <c r="F12" s="18">
        <v>8810</v>
      </c>
      <c r="G12" s="18">
        <v>9765</v>
      </c>
      <c r="H12" s="19">
        <f t="shared" si="1"/>
        <v>389315</v>
      </c>
      <c r="I12" s="18">
        <v>121079</v>
      </c>
      <c r="J12" s="18">
        <v>1957.5</v>
      </c>
      <c r="K12" s="20">
        <f t="shared" si="2"/>
        <v>266278.5</v>
      </c>
      <c r="L12" s="22">
        <f t="shared" si="3"/>
        <v>79883.55</v>
      </c>
      <c r="M12" s="7"/>
    </row>
    <row r="13" spans="1:13" x14ac:dyDescent="0.25">
      <c r="A13" s="16">
        <v>9</v>
      </c>
      <c r="B13" s="16">
        <v>609</v>
      </c>
      <c r="C13" s="17" t="s">
        <v>16</v>
      </c>
      <c r="D13" s="18">
        <v>478080</v>
      </c>
      <c r="E13" s="18">
        <v>33120</v>
      </c>
      <c r="F13" s="18">
        <v>38958</v>
      </c>
      <c r="G13" s="18">
        <v>26695</v>
      </c>
      <c r="H13" s="19">
        <f t="shared" si="1"/>
        <v>576853</v>
      </c>
      <c r="I13" s="18">
        <v>337036</v>
      </c>
      <c r="J13" s="18">
        <v>9922.5</v>
      </c>
      <c r="K13" s="20">
        <f t="shared" si="2"/>
        <v>229894.5</v>
      </c>
      <c r="L13" s="22">
        <f t="shared" si="3"/>
        <v>68968.349999999991</v>
      </c>
      <c r="M13" s="7"/>
    </row>
    <row r="14" spans="1:13" x14ac:dyDescent="0.25">
      <c r="A14" s="16">
        <v>10</v>
      </c>
      <c r="B14" s="16">
        <v>612</v>
      </c>
      <c r="C14" s="17" t="s">
        <v>17</v>
      </c>
      <c r="D14" s="18">
        <v>37400</v>
      </c>
      <c r="E14" s="18">
        <v>2720</v>
      </c>
      <c r="F14" s="18">
        <v>6972</v>
      </c>
      <c r="G14" s="18">
        <v>2376</v>
      </c>
      <c r="H14" s="19">
        <f t="shared" si="1"/>
        <v>49468</v>
      </c>
      <c r="I14" s="18">
        <v>0</v>
      </c>
      <c r="J14" s="18">
        <v>0</v>
      </c>
      <c r="K14" s="20">
        <f t="shared" si="2"/>
        <v>49468</v>
      </c>
      <c r="L14" s="22">
        <f t="shared" si="3"/>
        <v>14840.4</v>
      </c>
      <c r="M14" s="7"/>
    </row>
    <row r="15" spans="1:13" x14ac:dyDescent="0.25">
      <c r="A15" s="16">
        <v>11</v>
      </c>
      <c r="B15" s="16">
        <v>613</v>
      </c>
      <c r="C15" s="17" t="s">
        <v>18</v>
      </c>
      <c r="D15" s="18">
        <v>267760</v>
      </c>
      <c r="E15" s="18">
        <v>19120</v>
      </c>
      <c r="F15" s="18">
        <v>0</v>
      </c>
      <c r="G15" s="18">
        <v>0</v>
      </c>
      <c r="H15" s="19">
        <f t="shared" si="1"/>
        <v>286880</v>
      </c>
      <c r="I15" s="18">
        <v>0</v>
      </c>
      <c r="J15" s="18">
        <v>0</v>
      </c>
      <c r="K15" s="20">
        <f t="shared" si="2"/>
        <v>286880</v>
      </c>
      <c r="L15" s="22">
        <f t="shared" si="3"/>
        <v>86064</v>
      </c>
      <c r="M15" s="7"/>
    </row>
    <row r="16" spans="1:13" x14ac:dyDescent="0.25">
      <c r="A16" s="16">
        <v>12</v>
      </c>
      <c r="B16" s="16">
        <v>614</v>
      </c>
      <c r="C16" s="17" t="s">
        <v>19</v>
      </c>
      <c r="D16" s="18">
        <v>139320</v>
      </c>
      <c r="E16" s="18">
        <v>9720</v>
      </c>
      <c r="F16" s="18">
        <v>3940</v>
      </c>
      <c r="G16" s="18">
        <v>2250</v>
      </c>
      <c r="H16" s="19">
        <f t="shared" si="1"/>
        <v>155230</v>
      </c>
      <c r="I16" s="18">
        <v>8019</v>
      </c>
      <c r="J16" s="18">
        <v>0</v>
      </c>
      <c r="K16" s="20">
        <f t="shared" si="2"/>
        <v>147211</v>
      </c>
      <c r="L16" s="22">
        <f t="shared" si="3"/>
        <v>44163.299999999996</v>
      </c>
      <c r="M16" s="7"/>
    </row>
    <row r="17" spans="1:13" x14ac:dyDescent="0.25">
      <c r="A17" s="16">
        <v>13</v>
      </c>
      <c r="B17" s="16">
        <v>615</v>
      </c>
      <c r="C17" s="17" t="s">
        <v>20</v>
      </c>
      <c r="D17" s="18">
        <v>314640</v>
      </c>
      <c r="E17" s="18">
        <v>20880</v>
      </c>
      <c r="F17" s="18">
        <v>0</v>
      </c>
      <c r="G17" s="18">
        <v>0</v>
      </c>
      <c r="H17" s="19">
        <f t="shared" si="1"/>
        <v>335520</v>
      </c>
      <c r="I17" s="18">
        <v>0</v>
      </c>
      <c r="J17" s="18">
        <v>0</v>
      </c>
      <c r="K17" s="20">
        <f t="shared" si="2"/>
        <v>335520</v>
      </c>
      <c r="L17" s="22">
        <f t="shared" si="3"/>
        <v>100656</v>
      </c>
      <c r="M17" s="7"/>
    </row>
    <row r="18" spans="1:13" x14ac:dyDescent="0.25">
      <c r="A18" s="16">
        <v>14</v>
      </c>
      <c r="B18" s="16">
        <v>616</v>
      </c>
      <c r="C18" s="17" t="s">
        <v>21</v>
      </c>
      <c r="D18" s="18">
        <v>76200</v>
      </c>
      <c r="E18" s="18">
        <v>5280</v>
      </c>
      <c r="F18" s="18">
        <v>0</v>
      </c>
      <c r="G18" s="18">
        <v>0</v>
      </c>
      <c r="H18" s="19">
        <f t="shared" si="1"/>
        <v>81480</v>
      </c>
      <c r="I18" s="18">
        <v>13626</v>
      </c>
      <c r="J18" s="18">
        <v>0</v>
      </c>
      <c r="K18" s="20">
        <f t="shared" si="2"/>
        <v>67854</v>
      </c>
      <c r="L18" s="22">
        <f t="shared" si="3"/>
        <v>20356.2</v>
      </c>
      <c r="M18" s="7"/>
    </row>
    <row r="19" spans="1:13" x14ac:dyDescent="0.25">
      <c r="A19" s="16">
        <v>15</v>
      </c>
      <c r="B19" s="16">
        <v>617</v>
      </c>
      <c r="C19" s="17" t="s">
        <v>22</v>
      </c>
      <c r="D19" s="18">
        <v>118800</v>
      </c>
      <c r="E19" s="18">
        <v>8640</v>
      </c>
      <c r="F19" s="18">
        <v>4455</v>
      </c>
      <c r="G19" s="18">
        <v>3760</v>
      </c>
      <c r="H19" s="19">
        <f t="shared" si="1"/>
        <v>135655</v>
      </c>
      <c r="I19" s="18">
        <v>0</v>
      </c>
      <c r="J19" s="18">
        <v>0</v>
      </c>
      <c r="K19" s="20">
        <f t="shared" si="2"/>
        <v>135655</v>
      </c>
      <c r="L19" s="22">
        <f t="shared" si="3"/>
        <v>40696.5</v>
      </c>
      <c r="M19" s="7"/>
    </row>
    <row r="20" spans="1:13" x14ac:dyDescent="0.25">
      <c r="A20" s="16">
        <v>16</v>
      </c>
      <c r="B20" s="16">
        <v>618</v>
      </c>
      <c r="C20" s="17" t="s">
        <v>23</v>
      </c>
      <c r="D20" s="18">
        <v>2523960</v>
      </c>
      <c r="E20" s="18">
        <v>168480</v>
      </c>
      <c r="F20" s="18">
        <v>210690</v>
      </c>
      <c r="G20" s="18">
        <v>117540</v>
      </c>
      <c r="H20" s="19">
        <f t="shared" si="1"/>
        <v>3020670</v>
      </c>
      <c r="I20" s="18">
        <v>976108</v>
      </c>
      <c r="J20" s="18">
        <v>40765.5</v>
      </c>
      <c r="K20" s="20">
        <f t="shared" si="2"/>
        <v>2003796.5</v>
      </c>
      <c r="L20" s="22">
        <f t="shared" si="3"/>
        <v>601138.94999999995</v>
      </c>
      <c r="M20" s="7"/>
    </row>
    <row r="21" spans="1:13" x14ac:dyDescent="0.25">
      <c r="A21" s="16">
        <v>17</v>
      </c>
      <c r="B21" s="16">
        <v>619</v>
      </c>
      <c r="C21" s="17" t="s">
        <v>24</v>
      </c>
      <c r="D21" s="18">
        <v>468360</v>
      </c>
      <c r="E21" s="18">
        <v>34200</v>
      </c>
      <c r="F21" s="18">
        <v>10125</v>
      </c>
      <c r="G21" s="18">
        <v>11412</v>
      </c>
      <c r="H21" s="19">
        <f t="shared" si="1"/>
        <v>524097</v>
      </c>
      <c r="I21" s="18">
        <v>412452</v>
      </c>
      <c r="J21" s="18">
        <v>16551</v>
      </c>
      <c r="K21" s="20">
        <f t="shared" si="2"/>
        <v>95094</v>
      </c>
      <c r="L21" s="22">
        <f t="shared" si="3"/>
        <v>28528.2</v>
      </c>
      <c r="M21" s="7"/>
    </row>
    <row r="22" spans="1:13" x14ac:dyDescent="0.25">
      <c r="A22" s="16">
        <v>18</v>
      </c>
      <c r="B22" s="16">
        <v>621</v>
      </c>
      <c r="C22" s="17" t="s">
        <v>25</v>
      </c>
      <c r="D22" s="18">
        <v>165360</v>
      </c>
      <c r="E22" s="18">
        <v>12720</v>
      </c>
      <c r="F22" s="18">
        <v>5000</v>
      </c>
      <c r="G22" s="18">
        <v>5000</v>
      </c>
      <c r="H22" s="19">
        <f t="shared" si="1"/>
        <v>188080</v>
      </c>
      <c r="I22" s="18">
        <v>66250</v>
      </c>
      <c r="J22" s="18">
        <v>1402.5</v>
      </c>
      <c r="K22" s="20">
        <f t="shared" si="2"/>
        <v>120427.5</v>
      </c>
      <c r="L22" s="22">
        <f t="shared" si="3"/>
        <v>36128.25</v>
      </c>
      <c r="M22" s="7"/>
    </row>
    <row r="23" spans="1:13" x14ac:dyDescent="0.25">
      <c r="A23" s="16">
        <v>19</v>
      </c>
      <c r="B23" s="16">
        <v>622</v>
      </c>
      <c r="C23" s="17" t="s">
        <v>26</v>
      </c>
      <c r="D23" s="18">
        <v>18720</v>
      </c>
      <c r="E23" s="18">
        <v>1440</v>
      </c>
      <c r="F23" s="18">
        <v>2061</v>
      </c>
      <c r="G23" s="18">
        <v>1967</v>
      </c>
      <c r="H23" s="19">
        <f t="shared" si="1"/>
        <v>24188</v>
      </c>
      <c r="I23" s="18">
        <v>0</v>
      </c>
      <c r="J23" s="18">
        <v>0</v>
      </c>
      <c r="K23" s="20">
        <f t="shared" si="2"/>
        <v>24188</v>
      </c>
      <c r="L23" s="22">
        <f t="shared" si="3"/>
        <v>7256.4</v>
      </c>
      <c r="M23" s="7"/>
    </row>
    <row r="24" spans="1:13" x14ac:dyDescent="0.25">
      <c r="A24" s="16">
        <v>20</v>
      </c>
      <c r="B24" s="16">
        <v>623</v>
      </c>
      <c r="C24" s="17" t="s">
        <v>27</v>
      </c>
      <c r="D24" s="18">
        <v>483120</v>
      </c>
      <c r="E24" s="18">
        <v>32760</v>
      </c>
      <c r="F24" s="18">
        <v>38671</v>
      </c>
      <c r="G24" s="18">
        <v>22547</v>
      </c>
      <c r="H24" s="19">
        <f t="shared" si="1"/>
        <v>577098</v>
      </c>
      <c r="I24" s="18">
        <v>0</v>
      </c>
      <c r="J24" s="18">
        <v>0</v>
      </c>
      <c r="K24" s="20">
        <f t="shared" si="2"/>
        <v>577098</v>
      </c>
      <c r="L24" s="22">
        <f t="shared" si="3"/>
        <v>173129.4</v>
      </c>
      <c r="M24" s="7"/>
    </row>
    <row r="25" spans="1:13" x14ac:dyDescent="0.25">
      <c r="A25" s="16">
        <v>21</v>
      </c>
      <c r="B25" s="16">
        <v>624</v>
      </c>
      <c r="C25" s="17" t="s">
        <v>28</v>
      </c>
      <c r="D25" s="18">
        <v>474840</v>
      </c>
      <c r="E25" s="18">
        <v>34200</v>
      </c>
      <c r="F25" s="18">
        <v>53512</v>
      </c>
      <c r="G25" s="18">
        <v>27958</v>
      </c>
      <c r="H25" s="19">
        <f t="shared" si="1"/>
        <v>590510</v>
      </c>
      <c r="I25" s="18">
        <v>168831</v>
      </c>
      <c r="J25" s="18">
        <v>2565</v>
      </c>
      <c r="K25" s="20">
        <f t="shared" si="2"/>
        <v>419114</v>
      </c>
      <c r="L25" s="22">
        <f t="shared" si="3"/>
        <v>125734.2</v>
      </c>
      <c r="M25" s="7"/>
    </row>
    <row r="26" spans="1:13" x14ac:dyDescent="0.25">
      <c r="A26" s="16">
        <v>22</v>
      </c>
      <c r="B26" s="16">
        <v>630</v>
      </c>
      <c r="C26" s="17" t="s">
        <v>29</v>
      </c>
      <c r="D26" s="18">
        <v>87840</v>
      </c>
      <c r="E26" s="18">
        <v>5760</v>
      </c>
      <c r="F26" s="18">
        <v>0</v>
      </c>
      <c r="G26" s="18">
        <v>0</v>
      </c>
      <c r="H26" s="19">
        <f t="shared" si="1"/>
        <v>93600</v>
      </c>
      <c r="I26" s="18">
        <v>0</v>
      </c>
      <c r="J26" s="18">
        <v>0</v>
      </c>
      <c r="K26" s="20">
        <f t="shared" si="2"/>
        <v>93600</v>
      </c>
      <c r="L26" s="22">
        <f t="shared" si="3"/>
        <v>28080</v>
      </c>
      <c r="M26" s="7"/>
    </row>
    <row r="27" spans="1:13" x14ac:dyDescent="0.25">
      <c r="A27" s="16">
        <v>23</v>
      </c>
      <c r="B27" s="16">
        <v>632</v>
      </c>
      <c r="C27" s="17" t="s">
        <v>30</v>
      </c>
      <c r="D27" s="18">
        <v>56100</v>
      </c>
      <c r="E27" s="18">
        <v>4080</v>
      </c>
      <c r="F27" s="18">
        <v>1000</v>
      </c>
      <c r="G27" s="18">
        <v>2250</v>
      </c>
      <c r="H27" s="19">
        <f t="shared" si="1"/>
        <v>63430</v>
      </c>
      <c r="I27" s="18">
        <v>0</v>
      </c>
      <c r="J27" s="18">
        <v>0</v>
      </c>
      <c r="K27" s="20">
        <f t="shared" si="2"/>
        <v>63430</v>
      </c>
      <c r="L27" s="22">
        <f t="shared" si="3"/>
        <v>19029</v>
      </c>
      <c r="M27" s="7"/>
    </row>
    <row r="28" spans="1:13" x14ac:dyDescent="0.25">
      <c r="A28" s="16">
        <v>24</v>
      </c>
      <c r="B28" s="16">
        <v>635</v>
      </c>
      <c r="C28" s="17" t="s">
        <v>31</v>
      </c>
      <c r="D28" s="18">
        <v>59160</v>
      </c>
      <c r="E28" s="18">
        <v>4080</v>
      </c>
      <c r="F28" s="18">
        <v>2850</v>
      </c>
      <c r="G28" s="18">
        <v>2350</v>
      </c>
      <c r="H28" s="19">
        <f t="shared" si="1"/>
        <v>68440</v>
      </c>
      <c r="I28" s="18">
        <v>0</v>
      </c>
      <c r="J28" s="18">
        <v>0</v>
      </c>
      <c r="K28" s="20">
        <f t="shared" si="2"/>
        <v>68440</v>
      </c>
      <c r="L28" s="22">
        <f t="shared" si="3"/>
        <v>20532</v>
      </c>
      <c r="M28" s="7"/>
    </row>
    <row r="29" spans="1:13" x14ac:dyDescent="0.25">
      <c r="A29" s="16">
        <v>25</v>
      </c>
      <c r="B29" s="16">
        <v>642</v>
      </c>
      <c r="C29" s="17" t="s">
        <v>32</v>
      </c>
      <c r="D29" s="18">
        <v>106560</v>
      </c>
      <c r="E29" s="18">
        <v>7200</v>
      </c>
      <c r="F29" s="18">
        <v>23460</v>
      </c>
      <c r="G29" s="18">
        <v>13576</v>
      </c>
      <c r="H29" s="19">
        <f t="shared" si="1"/>
        <v>150796</v>
      </c>
      <c r="I29" s="18">
        <v>0</v>
      </c>
      <c r="J29" s="18">
        <v>0</v>
      </c>
      <c r="K29" s="20">
        <f t="shared" si="2"/>
        <v>150796</v>
      </c>
      <c r="L29" s="22">
        <f t="shared" si="3"/>
        <v>45238.799999999996</v>
      </c>
      <c r="M29" s="7"/>
    </row>
    <row r="30" spans="1:13" x14ac:dyDescent="0.25">
      <c r="A30" s="16">
        <v>26</v>
      </c>
      <c r="B30" s="16">
        <v>647</v>
      </c>
      <c r="C30" s="17" t="s">
        <v>33</v>
      </c>
      <c r="D30" s="18">
        <v>357840</v>
      </c>
      <c r="E30" s="18">
        <v>25200</v>
      </c>
      <c r="F30" s="18">
        <v>0</v>
      </c>
      <c r="G30" s="18">
        <v>0</v>
      </c>
      <c r="H30" s="19">
        <f t="shared" si="1"/>
        <v>383040</v>
      </c>
      <c r="I30" s="18">
        <v>0</v>
      </c>
      <c r="J30" s="18">
        <v>0</v>
      </c>
      <c r="K30" s="20">
        <f t="shared" si="2"/>
        <v>383040</v>
      </c>
      <c r="L30" s="22">
        <f t="shared" si="3"/>
        <v>114912</v>
      </c>
      <c r="M30" s="7"/>
    </row>
    <row r="31" spans="1:13" x14ac:dyDescent="0.25">
      <c r="A31" s="16">
        <v>27</v>
      </c>
      <c r="B31" s="16">
        <v>648</v>
      </c>
      <c r="C31" s="17" t="s">
        <v>34</v>
      </c>
      <c r="D31" s="18">
        <v>48600</v>
      </c>
      <c r="E31" s="18">
        <v>3240</v>
      </c>
      <c r="F31" s="18">
        <v>0</v>
      </c>
      <c r="G31" s="18">
        <v>0</v>
      </c>
      <c r="H31" s="19">
        <f t="shared" si="1"/>
        <v>51840</v>
      </c>
      <c r="I31" s="18">
        <v>0</v>
      </c>
      <c r="J31" s="18">
        <v>0</v>
      </c>
      <c r="K31" s="20">
        <f t="shared" si="2"/>
        <v>51840</v>
      </c>
      <c r="L31" s="22">
        <f t="shared" si="3"/>
        <v>15552</v>
      </c>
      <c r="M31" s="7"/>
    </row>
    <row r="32" spans="1:13" x14ac:dyDescent="0.25">
      <c r="A32" s="16">
        <v>28</v>
      </c>
      <c r="B32" s="16">
        <v>650</v>
      </c>
      <c r="C32" s="17" t="s">
        <v>35</v>
      </c>
      <c r="D32" s="18">
        <v>31320</v>
      </c>
      <c r="E32" s="18">
        <v>2340</v>
      </c>
      <c r="F32" s="18">
        <v>0</v>
      </c>
      <c r="G32" s="18">
        <v>0</v>
      </c>
      <c r="H32" s="19">
        <f t="shared" si="1"/>
        <v>33660</v>
      </c>
      <c r="I32" s="18">
        <v>0</v>
      </c>
      <c r="J32" s="18">
        <v>0</v>
      </c>
      <c r="K32" s="20">
        <f t="shared" si="2"/>
        <v>33660</v>
      </c>
      <c r="L32" s="22">
        <f t="shared" si="3"/>
        <v>10098</v>
      </c>
      <c r="M32" s="7"/>
    </row>
    <row r="33" spans="1:13" x14ac:dyDescent="0.25">
      <c r="A33" s="16">
        <v>29</v>
      </c>
      <c r="B33" s="16">
        <v>652</v>
      </c>
      <c r="C33" s="17" t="s">
        <v>36</v>
      </c>
      <c r="D33" s="18">
        <v>113760</v>
      </c>
      <c r="E33" s="18">
        <v>7920</v>
      </c>
      <c r="F33" s="18">
        <v>0</v>
      </c>
      <c r="G33" s="18">
        <v>0</v>
      </c>
      <c r="H33" s="19">
        <f t="shared" si="1"/>
        <v>121680</v>
      </c>
      <c r="I33" s="18">
        <v>0</v>
      </c>
      <c r="J33" s="18">
        <v>0</v>
      </c>
      <c r="K33" s="20">
        <f t="shared" si="2"/>
        <v>121680</v>
      </c>
      <c r="L33" s="22">
        <f t="shared" si="3"/>
        <v>36504</v>
      </c>
      <c r="M33" s="7"/>
    </row>
    <row r="34" spans="1:13" x14ac:dyDescent="0.25">
      <c r="A34" s="16">
        <v>30</v>
      </c>
      <c r="B34" s="16">
        <v>653</v>
      </c>
      <c r="C34" s="17" t="s">
        <v>37</v>
      </c>
      <c r="D34" s="18">
        <v>168120</v>
      </c>
      <c r="E34" s="18">
        <v>11520</v>
      </c>
      <c r="F34" s="18">
        <v>0</v>
      </c>
      <c r="G34" s="18">
        <v>0</v>
      </c>
      <c r="H34" s="19">
        <f t="shared" si="1"/>
        <v>179640</v>
      </c>
      <c r="I34" s="18">
        <v>0</v>
      </c>
      <c r="J34" s="18">
        <v>0</v>
      </c>
      <c r="K34" s="20">
        <f t="shared" si="2"/>
        <v>179640</v>
      </c>
      <c r="L34" s="22">
        <f t="shared" si="3"/>
        <v>53892</v>
      </c>
      <c r="M34" s="7"/>
    </row>
    <row r="35" spans="1:13" x14ac:dyDescent="0.25">
      <c r="A35" s="16">
        <v>31</v>
      </c>
      <c r="B35" s="16">
        <v>654</v>
      </c>
      <c r="C35" s="17" t="s">
        <v>38</v>
      </c>
      <c r="D35" s="18">
        <v>25800</v>
      </c>
      <c r="E35" s="18">
        <v>1740</v>
      </c>
      <c r="F35" s="18">
        <v>0</v>
      </c>
      <c r="G35" s="18">
        <v>0</v>
      </c>
      <c r="H35" s="19">
        <f t="shared" si="1"/>
        <v>27540</v>
      </c>
      <c r="I35" s="18">
        <v>0</v>
      </c>
      <c r="J35" s="18">
        <v>0</v>
      </c>
      <c r="K35" s="20">
        <f t="shared" si="2"/>
        <v>27540</v>
      </c>
      <c r="L35" s="22">
        <f t="shared" si="3"/>
        <v>8262</v>
      </c>
      <c r="M35" s="7"/>
    </row>
    <row r="36" spans="1:13" x14ac:dyDescent="0.25">
      <c r="A36" s="16">
        <v>32</v>
      </c>
      <c r="B36" s="16">
        <v>658</v>
      </c>
      <c r="C36" s="17" t="s">
        <v>39</v>
      </c>
      <c r="D36" s="18">
        <v>454680</v>
      </c>
      <c r="E36" s="18">
        <v>31320</v>
      </c>
      <c r="F36" s="18">
        <v>0</v>
      </c>
      <c r="G36" s="18">
        <v>0</v>
      </c>
      <c r="H36" s="19">
        <f t="shared" si="1"/>
        <v>486000</v>
      </c>
      <c r="I36" s="18">
        <v>51097</v>
      </c>
      <c r="J36" s="18">
        <v>0</v>
      </c>
      <c r="K36" s="20">
        <f t="shared" si="2"/>
        <v>434903</v>
      </c>
      <c r="L36" s="22">
        <f t="shared" si="3"/>
        <v>130470.9</v>
      </c>
      <c r="M36" s="7"/>
    </row>
    <row r="37" spans="1:13" x14ac:dyDescent="0.25">
      <c r="A37" s="16">
        <v>33</v>
      </c>
      <c r="B37" s="16">
        <v>660</v>
      </c>
      <c r="C37" s="17" t="s">
        <v>40</v>
      </c>
      <c r="D37" s="18">
        <v>28080</v>
      </c>
      <c r="E37" s="18">
        <v>2160</v>
      </c>
      <c r="F37" s="18">
        <v>0</v>
      </c>
      <c r="G37" s="18">
        <v>0</v>
      </c>
      <c r="H37" s="19">
        <f t="shared" si="1"/>
        <v>30240</v>
      </c>
      <c r="I37" s="18">
        <v>0</v>
      </c>
      <c r="J37" s="18">
        <v>0</v>
      </c>
      <c r="K37" s="20">
        <f t="shared" si="2"/>
        <v>30240</v>
      </c>
      <c r="L37" s="22">
        <f t="shared" si="3"/>
        <v>9072</v>
      </c>
      <c r="M37" s="7"/>
    </row>
    <row r="38" spans="1:13" x14ac:dyDescent="0.25">
      <c r="A38" s="16">
        <v>34</v>
      </c>
      <c r="B38" s="16">
        <v>663</v>
      </c>
      <c r="C38" s="17" t="s">
        <v>41</v>
      </c>
      <c r="D38" s="18">
        <v>28080</v>
      </c>
      <c r="E38" s="18">
        <v>2160</v>
      </c>
      <c r="F38" s="18">
        <v>0</v>
      </c>
      <c r="G38" s="18">
        <v>0</v>
      </c>
      <c r="H38" s="19">
        <f t="shared" si="1"/>
        <v>30240</v>
      </c>
      <c r="I38" s="18">
        <v>0</v>
      </c>
      <c r="J38" s="18">
        <v>0</v>
      </c>
      <c r="K38" s="20">
        <f t="shared" si="2"/>
        <v>30240</v>
      </c>
      <c r="L38" s="22">
        <f t="shared" si="3"/>
        <v>9072</v>
      </c>
      <c r="M38" s="7"/>
    </row>
    <row r="39" spans="1:13" x14ac:dyDescent="0.25">
      <c r="A39" s="16">
        <v>35</v>
      </c>
      <c r="B39" s="16">
        <v>665</v>
      </c>
      <c r="C39" s="17" t="s">
        <v>42</v>
      </c>
      <c r="D39" s="18">
        <v>109820</v>
      </c>
      <c r="E39" s="18">
        <v>7820</v>
      </c>
      <c r="F39" s="18">
        <v>0</v>
      </c>
      <c r="G39" s="18">
        <v>0</v>
      </c>
      <c r="H39" s="19">
        <f t="shared" si="1"/>
        <v>117640</v>
      </c>
      <c r="I39" s="18">
        <v>72063</v>
      </c>
      <c r="J39" s="18">
        <v>2868.75</v>
      </c>
      <c r="K39" s="20">
        <f t="shared" si="2"/>
        <v>42708.25</v>
      </c>
      <c r="L39" s="22">
        <f t="shared" si="3"/>
        <v>12812.475</v>
      </c>
      <c r="M39" s="7"/>
    </row>
    <row r="40" spans="1:13" x14ac:dyDescent="0.25">
      <c r="A40" s="16">
        <v>36</v>
      </c>
      <c r="B40" s="16">
        <v>667</v>
      </c>
      <c r="C40" s="17" t="s">
        <v>43</v>
      </c>
      <c r="D40" s="18">
        <v>9360</v>
      </c>
      <c r="E40" s="18">
        <v>720</v>
      </c>
      <c r="F40" s="18">
        <v>0</v>
      </c>
      <c r="G40" s="18">
        <v>0</v>
      </c>
      <c r="H40" s="19">
        <f t="shared" si="1"/>
        <v>10080</v>
      </c>
      <c r="I40" s="18">
        <v>0</v>
      </c>
      <c r="J40" s="18">
        <v>0</v>
      </c>
      <c r="K40" s="20">
        <f t="shared" si="2"/>
        <v>10080</v>
      </c>
      <c r="L40" s="22">
        <f t="shared" si="3"/>
        <v>3024</v>
      </c>
      <c r="M40" s="7"/>
    </row>
    <row r="41" spans="1:13" x14ac:dyDescent="0.25">
      <c r="A41" s="16">
        <v>37</v>
      </c>
      <c r="B41" s="16">
        <v>668</v>
      </c>
      <c r="C41" s="17" t="s">
        <v>44</v>
      </c>
      <c r="D41" s="18">
        <v>14040</v>
      </c>
      <c r="E41" s="18">
        <v>1080</v>
      </c>
      <c r="F41" s="18">
        <v>0</v>
      </c>
      <c r="G41" s="18">
        <v>0</v>
      </c>
      <c r="H41" s="19">
        <f t="shared" si="1"/>
        <v>15120</v>
      </c>
      <c r="I41" s="18">
        <v>0</v>
      </c>
      <c r="J41" s="18">
        <v>0</v>
      </c>
      <c r="K41" s="20">
        <f t="shared" si="2"/>
        <v>15120</v>
      </c>
      <c r="L41" s="22">
        <f t="shared" si="3"/>
        <v>4536</v>
      </c>
      <c r="M41" s="7"/>
    </row>
    <row r="42" spans="1:13" x14ac:dyDescent="0.25">
      <c r="A42" s="16">
        <v>38</v>
      </c>
      <c r="B42" s="16">
        <v>671</v>
      </c>
      <c r="C42" s="17" t="s">
        <v>45</v>
      </c>
      <c r="D42" s="18">
        <v>19800</v>
      </c>
      <c r="E42" s="18">
        <v>1440</v>
      </c>
      <c r="F42" s="18">
        <v>0</v>
      </c>
      <c r="G42" s="18">
        <v>0</v>
      </c>
      <c r="H42" s="19">
        <f t="shared" si="1"/>
        <v>21240</v>
      </c>
      <c r="I42" s="18">
        <v>0</v>
      </c>
      <c r="J42" s="18">
        <v>0</v>
      </c>
      <c r="K42" s="20">
        <f t="shared" si="2"/>
        <v>21240</v>
      </c>
      <c r="L42" s="22">
        <f t="shared" si="3"/>
        <v>6372</v>
      </c>
      <c r="M42" s="7"/>
    </row>
    <row r="43" spans="1:13" x14ac:dyDescent="0.25">
      <c r="A43" s="16">
        <v>39</v>
      </c>
      <c r="B43" s="16">
        <v>672</v>
      </c>
      <c r="C43" s="17" t="s">
        <v>46</v>
      </c>
      <c r="D43" s="18">
        <v>23040</v>
      </c>
      <c r="E43" s="18">
        <v>1440</v>
      </c>
      <c r="F43" s="18">
        <v>0</v>
      </c>
      <c r="G43" s="18">
        <v>0</v>
      </c>
      <c r="H43" s="19">
        <f t="shared" si="1"/>
        <v>24480</v>
      </c>
      <c r="I43" s="18">
        <v>0</v>
      </c>
      <c r="J43" s="18">
        <v>0</v>
      </c>
      <c r="K43" s="20">
        <f t="shared" si="2"/>
        <v>24480</v>
      </c>
      <c r="L43" s="22">
        <f t="shared" si="3"/>
        <v>7344</v>
      </c>
      <c r="M43" s="7"/>
    </row>
    <row r="44" spans="1:13" x14ac:dyDescent="0.25">
      <c r="A44" s="16">
        <v>40</v>
      </c>
      <c r="B44" s="16">
        <v>675</v>
      </c>
      <c r="C44" s="17" t="s">
        <v>47</v>
      </c>
      <c r="D44" s="18">
        <v>28080</v>
      </c>
      <c r="E44" s="18">
        <v>2160</v>
      </c>
      <c r="F44" s="18">
        <v>0</v>
      </c>
      <c r="G44" s="18">
        <v>0</v>
      </c>
      <c r="H44" s="19">
        <f t="shared" si="1"/>
        <v>30240</v>
      </c>
      <c r="I44" s="18">
        <v>0</v>
      </c>
      <c r="J44" s="18">
        <v>0</v>
      </c>
      <c r="K44" s="20">
        <f t="shared" si="2"/>
        <v>30240</v>
      </c>
      <c r="L44" s="22">
        <f t="shared" si="3"/>
        <v>9072</v>
      </c>
      <c r="M44" s="7"/>
    </row>
    <row r="45" spans="1:13" x14ac:dyDescent="0.25">
      <c r="A45" s="16">
        <v>41</v>
      </c>
      <c r="B45" s="16">
        <v>679</v>
      </c>
      <c r="C45" s="17" t="s">
        <v>48</v>
      </c>
      <c r="D45" s="18">
        <v>228960</v>
      </c>
      <c r="E45" s="18">
        <v>15120</v>
      </c>
      <c r="F45" s="18">
        <v>0</v>
      </c>
      <c r="G45" s="18">
        <v>0</v>
      </c>
      <c r="H45" s="19">
        <f t="shared" si="1"/>
        <v>244080</v>
      </c>
      <c r="I45" s="18">
        <v>0</v>
      </c>
      <c r="J45" s="18">
        <v>0</v>
      </c>
      <c r="K45" s="20">
        <f t="shared" si="2"/>
        <v>244080</v>
      </c>
      <c r="L45" s="22">
        <f t="shared" si="3"/>
        <v>73224</v>
      </c>
      <c r="M45" s="7"/>
    </row>
    <row r="46" spans="1:13" x14ac:dyDescent="0.25">
      <c r="A46" s="16">
        <v>42</v>
      </c>
      <c r="B46" s="16">
        <v>680</v>
      </c>
      <c r="C46" s="17" t="s">
        <v>49</v>
      </c>
      <c r="D46" s="18">
        <v>100800</v>
      </c>
      <c r="E46" s="18">
        <v>6840</v>
      </c>
      <c r="F46" s="18">
        <v>0</v>
      </c>
      <c r="G46" s="18">
        <v>0</v>
      </c>
      <c r="H46" s="19">
        <f t="shared" si="1"/>
        <v>107640</v>
      </c>
      <c r="I46" s="18">
        <v>0</v>
      </c>
      <c r="J46" s="18">
        <v>0</v>
      </c>
      <c r="K46" s="20">
        <f t="shared" si="2"/>
        <v>107640</v>
      </c>
      <c r="L46" s="22">
        <f t="shared" si="3"/>
        <v>32292</v>
      </c>
      <c r="M46" s="7"/>
    </row>
    <row r="47" spans="1:13" x14ac:dyDescent="0.25">
      <c r="A47" s="16">
        <v>43</v>
      </c>
      <c r="B47" s="16">
        <v>681</v>
      </c>
      <c r="C47" s="17" t="s">
        <v>50</v>
      </c>
      <c r="D47" s="18">
        <v>102000</v>
      </c>
      <c r="E47" s="18">
        <v>7140</v>
      </c>
      <c r="F47" s="18">
        <v>0</v>
      </c>
      <c r="G47" s="18">
        <v>0</v>
      </c>
      <c r="H47" s="19">
        <f t="shared" si="1"/>
        <v>109140</v>
      </c>
      <c r="I47" s="18">
        <v>0</v>
      </c>
      <c r="J47" s="18">
        <v>0</v>
      </c>
      <c r="K47" s="20">
        <f t="shared" si="2"/>
        <v>109140</v>
      </c>
      <c r="L47" s="22">
        <f t="shared" si="3"/>
        <v>32742</v>
      </c>
      <c r="M47" s="7"/>
    </row>
    <row r="48" spans="1:13" x14ac:dyDescent="0.25">
      <c r="A48" s="16">
        <v>44</v>
      </c>
      <c r="B48" s="16">
        <v>682</v>
      </c>
      <c r="C48" s="17" t="s">
        <v>51</v>
      </c>
      <c r="D48" s="16">
        <v>73800</v>
      </c>
      <c r="E48" s="16">
        <v>4680</v>
      </c>
      <c r="F48" s="16">
        <v>0</v>
      </c>
      <c r="G48" s="16">
        <v>0</v>
      </c>
      <c r="H48" s="19">
        <f t="shared" si="1"/>
        <v>78480</v>
      </c>
      <c r="I48" s="16">
        <v>0</v>
      </c>
      <c r="J48" s="21">
        <v>0</v>
      </c>
      <c r="K48" s="20">
        <f t="shared" si="2"/>
        <v>78480</v>
      </c>
      <c r="L48" s="22">
        <f t="shared" si="3"/>
        <v>23544</v>
      </c>
      <c r="M48" s="7"/>
    </row>
    <row r="49" spans="1:13" x14ac:dyDescent="0.25">
      <c r="A49" s="16">
        <v>45</v>
      </c>
      <c r="B49" s="16">
        <v>683</v>
      </c>
      <c r="C49" s="17" t="s">
        <v>52</v>
      </c>
      <c r="D49" s="18">
        <v>43520</v>
      </c>
      <c r="E49" s="18">
        <v>2720</v>
      </c>
      <c r="F49" s="18">
        <v>0</v>
      </c>
      <c r="G49" s="18">
        <v>0</v>
      </c>
      <c r="H49" s="19">
        <f t="shared" si="1"/>
        <v>46240</v>
      </c>
      <c r="I49" s="18">
        <v>0</v>
      </c>
      <c r="J49" s="18">
        <v>0</v>
      </c>
      <c r="K49" s="20">
        <f t="shared" si="2"/>
        <v>46240</v>
      </c>
      <c r="L49" s="22">
        <f t="shared" si="3"/>
        <v>13872</v>
      </c>
      <c r="M49" s="7"/>
    </row>
    <row r="50" spans="1:13" x14ac:dyDescent="0.25">
      <c r="A50" s="16">
        <v>46</v>
      </c>
      <c r="B50" s="16">
        <v>684</v>
      </c>
      <c r="C50" s="17" t="s">
        <v>53</v>
      </c>
      <c r="D50" s="18">
        <v>102960</v>
      </c>
      <c r="E50" s="18">
        <v>7920</v>
      </c>
      <c r="F50" s="18">
        <v>0</v>
      </c>
      <c r="G50" s="18">
        <v>0</v>
      </c>
      <c r="H50" s="19">
        <f t="shared" si="1"/>
        <v>110880</v>
      </c>
      <c r="I50" s="18">
        <v>0</v>
      </c>
      <c r="J50" s="18">
        <v>0</v>
      </c>
      <c r="K50" s="20">
        <f t="shared" si="2"/>
        <v>110880</v>
      </c>
      <c r="L50" s="22">
        <f t="shared" si="3"/>
        <v>33264</v>
      </c>
      <c r="M50" s="7"/>
    </row>
    <row r="51" spans="1:13" x14ac:dyDescent="0.25">
      <c r="A51" s="16">
        <v>47</v>
      </c>
      <c r="B51" s="16">
        <v>685</v>
      </c>
      <c r="C51" s="17" t="s">
        <v>54</v>
      </c>
      <c r="D51" s="18">
        <v>170560</v>
      </c>
      <c r="E51" s="18">
        <v>13120</v>
      </c>
      <c r="F51" s="18">
        <v>0</v>
      </c>
      <c r="G51" s="18">
        <v>0</v>
      </c>
      <c r="H51" s="19">
        <f t="shared" si="1"/>
        <v>183680</v>
      </c>
      <c r="I51" s="18">
        <v>0</v>
      </c>
      <c r="J51" s="18">
        <v>0</v>
      </c>
      <c r="K51" s="20">
        <f t="shared" si="2"/>
        <v>183680</v>
      </c>
      <c r="L51" s="22">
        <f t="shared" si="3"/>
        <v>55104</v>
      </c>
      <c r="M51" s="7"/>
    </row>
    <row r="52" spans="1:13" x14ac:dyDescent="0.25">
      <c r="A52" s="16">
        <v>48</v>
      </c>
      <c r="B52" s="16">
        <v>686</v>
      </c>
      <c r="C52" s="17" t="s">
        <v>55</v>
      </c>
      <c r="D52" s="18">
        <v>106200</v>
      </c>
      <c r="E52" s="18">
        <v>7200</v>
      </c>
      <c r="F52" s="18">
        <v>0</v>
      </c>
      <c r="G52" s="18">
        <v>0</v>
      </c>
      <c r="H52" s="19">
        <f t="shared" si="1"/>
        <v>113400</v>
      </c>
      <c r="I52" s="18">
        <v>0</v>
      </c>
      <c r="J52" s="18">
        <v>0</v>
      </c>
      <c r="K52" s="20">
        <f t="shared" si="2"/>
        <v>113400</v>
      </c>
      <c r="L52" s="22">
        <f t="shared" si="3"/>
        <v>34020</v>
      </c>
      <c r="M52" s="7"/>
    </row>
    <row r="53" spans="1:13" x14ac:dyDescent="0.25">
      <c r="A53" s="16">
        <v>49</v>
      </c>
      <c r="B53" s="16">
        <v>687</v>
      </c>
      <c r="C53" s="17" t="s">
        <v>56</v>
      </c>
      <c r="D53" s="18">
        <v>80000</v>
      </c>
      <c r="E53" s="18">
        <v>5120</v>
      </c>
      <c r="F53" s="18">
        <v>0</v>
      </c>
      <c r="G53" s="18">
        <v>0</v>
      </c>
      <c r="H53" s="19">
        <f t="shared" si="1"/>
        <v>85120</v>
      </c>
      <c r="I53" s="18">
        <v>0</v>
      </c>
      <c r="J53" s="18">
        <v>0</v>
      </c>
      <c r="K53" s="20">
        <f t="shared" si="2"/>
        <v>85120</v>
      </c>
      <c r="L53" s="22">
        <f t="shared" si="3"/>
        <v>25536</v>
      </c>
      <c r="M53" s="7"/>
    </row>
    <row r="54" spans="1:13" x14ac:dyDescent="0.25">
      <c r="A54" s="16">
        <v>50</v>
      </c>
      <c r="B54" s="16">
        <v>689</v>
      </c>
      <c r="C54" s="17" t="s">
        <v>57</v>
      </c>
      <c r="D54" s="18">
        <v>175320</v>
      </c>
      <c r="E54" s="18">
        <v>12240</v>
      </c>
      <c r="F54" s="18">
        <v>7076</v>
      </c>
      <c r="G54" s="18">
        <v>4180</v>
      </c>
      <c r="H54" s="19">
        <f t="shared" si="1"/>
        <v>198816</v>
      </c>
      <c r="I54" s="18">
        <v>0</v>
      </c>
      <c r="J54" s="18">
        <v>0</v>
      </c>
      <c r="K54" s="20">
        <f t="shared" si="2"/>
        <v>198816</v>
      </c>
      <c r="L54" s="22">
        <f t="shared" si="3"/>
        <v>59644.799999999996</v>
      </c>
      <c r="M54" s="7"/>
    </row>
    <row r="55" spans="1:13" x14ac:dyDescent="0.25">
      <c r="A55" s="16">
        <v>51</v>
      </c>
      <c r="B55" s="16">
        <v>690</v>
      </c>
      <c r="C55" s="17" t="s">
        <v>58</v>
      </c>
      <c r="D55" s="18">
        <v>115920</v>
      </c>
      <c r="E55" s="18">
        <v>7920</v>
      </c>
      <c r="F55" s="18">
        <v>3166</v>
      </c>
      <c r="G55" s="18">
        <v>3996</v>
      </c>
      <c r="H55" s="19">
        <f t="shared" si="1"/>
        <v>131002</v>
      </c>
      <c r="I55" s="18">
        <v>0</v>
      </c>
      <c r="J55" s="18">
        <v>0</v>
      </c>
      <c r="K55" s="20">
        <f t="shared" si="2"/>
        <v>131002</v>
      </c>
      <c r="L55" s="22">
        <f t="shared" si="3"/>
        <v>39300.6</v>
      </c>
      <c r="M55" s="7"/>
    </row>
    <row r="56" spans="1:13" x14ac:dyDescent="0.25">
      <c r="A56" s="16">
        <v>52</v>
      </c>
      <c r="B56" s="16">
        <v>691</v>
      </c>
      <c r="C56" s="17" t="s">
        <v>59</v>
      </c>
      <c r="D56" s="18">
        <v>92700</v>
      </c>
      <c r="E56" s="18">
        <v>6300</v>
      </c>
      <c r="F56" s="18">
        <v>0</v>
      </c>
      <c r="G56" s="18">
        <v>0</v>
      </c>
      <c r="H56" s="19">
        <f t="shared" si="1"/>
        <v>99000</v>
      </c>
      <c r="I56" s="18">
        <v>0</v>
      </c>
      <c r="J56" s="18">
        <v>0</v>
      </c>
      <c r="K56" s="20">
        <f t="shared" si="2"/>
        <v>99000</v>
      </c>
      <c r="L56" s="22">
        <f t="shared" si="3"/>
        <v>29700</v>
      </c>
      <c r="M56" s="7"/>
    </row>
    <row r="57" spans="1:13" x14ac:dyDescent="0.25">
      <c r="A57" s="16">
        <v>53</v>
      </c>
      <c r="B57" s="16">
        <v>693</v>
      </c>
      <c r="C57" s="17" t="s">
        <v>60</v>
      </c>
      <c r="D57" s="18">
        <v>80960</v>
      </c>
      <c r="E57" s="18">
        <v>6080</v>
      </c>
      <c r="F57" s="18">
        <v>0</v>
      </c>
      <c r="G57" s="18">
        <v>0</v>
      </c>
      <c r="H57" s="19">
        <f t="shared" si="1"/>
        <v>87040</v>
      </c>
      <c r="I57" s="18">
        <v>0</v>
      </c>
      <c r="J57" s="18">
        <v>0</v>
      </c>
      <c r="K57" s="20">
        <f t="shared" si="2"/>
        <v>87040</v>
      </c>
      <c r="L57" s="22">
        <f t="shared" si="3"/>
        <v>26112</v>
      </c>
      <c r="M57" s="7"/>
    </row>
    <row r="58" spans="1:13" x14ac:dyDescent="0.25">
      <c r="A58" s="16">
        <v>54</v>
      </c>
      <c r="B58" s="16">
        <v>694</v>
      </c>
      <c r="C58" s="17" t="s">
        <v>61</v>
      </c>
      <c r="D58" s="18">
        <v>73500</v>
      </c>
      <c r="E58" s="18">
        <v>5100</v>
      </c>
      <c r="F58" s="18">
        <v>2892</v>
      </c>
      <c r="G58" s="18">
        <v>1980</v>
      </c>
      <c r="H58" s="19">
        <f t="shared" si="1"/>
        <v>83472</v>
      </c>
      <c r="I58" s="18">
        <v>0</v>
      </c>
      <c r="J58" s="18">
        <v>0</v>
      </c>
      <c r="K58" s="20">
        <f t="shared" si="2"/>
        <v>83472</v>
      </c>
      <c r="L58" s="22">
        <f t="shared" si="3"/>
        <v>25041.599999999999</v>
      </c>
      <c r="M58" s="7"/>
    </row>
    <row r="59" spans="1:13" x14ac:dyDescent="0.25">
      <c r="A59" s="16">
        <v>55</v>
      </c>
      <c r="B59" s="16">
        <v>696</v>
      </c>
      <c r="C59" s="17" t="s">
        <v>62</v>
      </c>
      <c r="D59" s="18">
        <v>17920</v>
      </c>
      <c r="E59" s="18">
        <v>1120</v>
      </c>
      <c r="F59" s="18">
        <v>0</v>
      </c>
      <c r="G59" s="18">
        <v>0</v>
      </c>
      <c r="H59" s="19">
        <f t="shared" si="1"/>
        <v>19040</v>
      </c>
      <c r="I59" s="18">
        <v>0</v>
      </c>
      <c r="J59" s="18">
        <v>0</v>
      </c>
      <c r="K59" s="20">
        <f t="shared" si="2"/>
        <v>19040</v>
      </c>
      <c r="L59" s="22">
        <f t="shared" si="3"/>
        <v>5712</v>
      </c>
      <c r="M59" s="7"/>
    </row>
    <row r="60" spans="1:13" x14ac:dyDescent="0.25">
      <c r="A60" s="16">
        <v>56</v>
      </c>
      <c r="B60" s="16">
        <v>698</v>
      </c>
      <c r="C60" s="17" t="s">
        <v>63</v>
      </c>
      <c r="D60" s="18">
        <v>27720</v>
      </c>
      <c r="E60" s="18">
        <v>1800</v>
      </c>
      <c r="F60" s="18">
        <v>0</v>
      </c>
      <c r="G60" s="18">
        <v>0</v>
      </c>
      <c r="H60" s="19">
        <f t="shared" si="1"/>
        <v>29520</v>
      </c>
      <c r="I60" s="18">
        <v>0</v>
      </c>
      <c r="J60" s="18">
        <v>0</v>
      </c>
      <c r="K60" s="20">
        <f t="shared" si="2"/>
        <v>29520</v>
      </c>
      <c r="L60" s="22">
        <f t="shared" si="3"/>
        <v>8856</v>
      </c>
      <c r="M60" s="7"/>
    </row>
    <row r="61" spans="1:13" x14ac:dyDescent="0.25">
      <c r="A61" s="16">
        <v>57</v>
      </c>
      <c r="B61" s="16">
        <v>700</v>
      </c>
      <c r="C61" s="17" t="s">
        <v>64</v>
      </c>
      <c r="D61" s="18">
        <v>21760</v>
      </c>
      <c r="E61" s="18">
        <v>1360</v>
      </c>
      <c r="F61" s="18">
        <v>0</v>
      </c>
      <c r="G61" s="18">
        <v>0</v>
      </c>
      <c r="H61" s="19">
        <f t="shared" si="1"/>
        <v>23120</v>
      </c>
      <c r="I61" s="18">
        <v>0</v>
      </c>
      <c r="J61" s="18">
        <v>0</v>
      </c>
      <c r="K61" s="20">
        <f t="shared" si="2"/>
        <v>23120</v>
      </c>
      <c r="L61" s="22">
        <f t="shared" si="3"/>
        <v>6936</v>
      </c>
      <c r="M61" s="7"/>
    </row>
    <row r="62" spans="1:13" x14ac:dyDescent="0.25">
      <c r="A62" s="16">
        <v>58</v>
      </c>
      <c r="B62" s="16">
        <v>702</v>
      </c>
      <c r="C62" s="17" t="s">
        <v>65</v>
      </c>
      <c r="D62" s="18">
        <v>45160</v>
      </c>
      <c r="E62" s="18">
        <v>3160</v>
      </c>
      <c r="F62" s="18">
        <v>1192</v>
      </c>
      <c r="G62" s="18">
        <v>1008</v>
      </c>
      <c r="H62" s="19">
        <f t="shared" si="1"/>
        <v>50520</v>
      </c>
      <c r="I62" s="18">
        <v>0</v>
      </c>
      <c r="J62" s="18">
        <v>0</v>
      </c>
      <c r="K62" s="20">
        <f t="shared" si="2"/>
        <v>50520</v>
      </c>
      <c r="L62" s="22">
        <f t="shared" si="3"/>
        <v>15156</v>
      </c>
      <c r="M62" s="7"/>
    </row>
    <row r="63" spans="1:13" x14ac:dyDescent="0.25">
      <c r="A63" s="16">
        <v>59</v>
      </c>
      <c r="B63" s="16">
        <v>705</v>
      </c>
      <c r="C63" s="17" t="s">
        <v>66</v>
      </c>
      <c r="D63" s="18">
        <v>32400</v>
      </c>
      <c r="E63" s="18">
        <v>2160</v>
      </c>
      <c r="F63" s="18">
        <v>0</v>
      </c>
      <c r="G63" s="18">
        <v>0</v>
      </c>
      <c r="H63" s="19">
        <f t="shared" si="1"/>
        <v>34560</v>
      </c>
      <c r="I63" s="18">
        <v>0</v>
      </c>
      <c r="J63" s="18">
        <v>0</v>
      </c>
      <c r="K63" s="20">
        <f t="shared" si="2"/>
        <v>34560</v>
      </c>
      <c r="L63" s="22">
        <f t="shared" si="3"/>
        <v>10368</v>
      </c>
      <c r="M63" s="7"/>
    </row>
    <row r="64" spans="1:13" x14ac:dyDescent="0.25">
      <c r="A64" s="16">
        <v>60</v>
      </c>
      <c r="B64" s="16">
        <v>707</v>
      </c>
      <c r="C64" s="17" t="s">
        <v>67</v>
      </c>
      <c r="D64" s="18">
        <v>125120</v>
      </c>
      <c r="E64" s="18">
        <v>8840</v>
      </c>
      <c r="F64" s="18">
        <v>0</v>
      </c>
      <c r="G64" s="18">
        <v>0</v>
      </c>
      <c r="H64" s="19">
        <f t="shared" si="1"/>
        <v>133960</v>
      </c>
      <c r="I64" s="18">
        <v>106475</v>
      </c>
      <c r="J64" s="18">
        <v>5049</v>
      </c>
      <c r="K64" s="20">
        <f t="shared" si="2"/>
        <v>22436</v>
      </c>
      <c r="L64" s="22">
        <f t="shared" si="3"/>
        <v>6730.8</v>
      </c>
      <c r="M64" s="7"/>
    </row>
    <row r="65" spans="1:13" x14ac:dyDescent="0.25">
      <c r="A65" s="16">
        <v>61</v>
      </c>
      <c r="B65" s="16">
        <v>708</v>
      </c>
      <c r="C65" s="17" t="s">
        <v>68</v>
      </c>
      <c r="D65" s="18">
        <v>115920</v>
      </c>
      <c r="E65" s="18">
        <v>7920</v>
      </c>
      <c r="F65" s="18">
        <v>0</v>
      </c>
      <c r="G65" s="18">
        <v>0</v>
      </c>
      <c r="H65" s="19">
        <f t="shared" si="1"/>
        <v>123840</v>
      </c>
      <c r="I65" s="18">
        <v>0</v>
      </c>
      <c r="J65" s="18">
        <v>0</v>
      </c>
      <c r="K65" s="20">
        <f t="shared" si="2"/>
        <v>123840</v>
      </c>
      <c r="L65" s="22">
        <f t="shared" si="3"/>
        <v>37152</v>
      </c>
      <c r="M65" s="7"/>
    </row>
    <row r="66" spans="1:13" x14ac:dyDescent="0.25">
      <c r="A66" s="24" t="s">
        <v>76</v>
      </c>
      <c r="B66" s="25"/>
      <c r="C66" s="26"/>
      <c r="D66" s="4">
        <f>SUM(D5:D65)</f>
        <v>13231160</v>
      </c>
      <c r="E66" s="4">
        <f t="shared" ref="E66:L66" si="4">SUM(E5:E65)</f>
        <v>913820</v>
      </c>
      <c r="F66" s="4">
        <f t="shared" si="4"/>
        <v>526593</v>
      </c>
      <c r="G66" s="4">
        <f t="shared" si="4"/>
        <v>319549</v>
      </c>
      <c r="H66" s="4">
        <f t="shared" si="4"/>
        <v>14991122</v>
      </c>
      <c r="I66" s="4">
        <f t="shared" si="4"/>
        <v>4043948</v>
      </c>
      <c r="J66" s="4">
        <f t="shared" si="4"/>
        <v>133686.75</v>
      </c>
      <c r="K66" s="4">
        <f t="shared" si="4"/>
        <v>10813487.25</v>
      </c>
      <c r="L66" s="4">
        <f t="shared" si="4"/>
        <v>3244046.1749999993</v>
      </c>
    </row>
    <row r="67" spans="1:13" x14ac:dyDescent="0.25">
      <c r="L67" s="1"/>
    </row>
  </sheetData>
  <mergeCells count="8">
    <mergeCell ref="A66:C66"/>
    <mergeCell ref="A1:L1"/>
    <mergeCell ref="D2:G2"/>
    <mergeCell ref="H2:H3"/>
    <mergeCell ref="L2:L3"/>
    <mergeCell ref="I2:J2"/>
    <mergeCell ref="A2:A3"/>
    <mergeCell ref="B2:B3"/>
  </mergeCells>
  <phoneticPr fontId="1" type="noConversion"/>
  <pageMargins left="0.7" right="0.7" top="0.75" bottom="0.75" header="0.3" footer="0.3"/>
  <pageSetup paperSize="9"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2015-10-07T02:33:05Z</cp:lastPrinted>
  <dcterms:created xsi:type="dcterms:W3CDTF">2015-10-07T02:00:45Z</dcterms:created>
  <dcterms:modified xsi:type="dcterms:W3CDTF">2015-10-15T02:59:04Z</dcterms:modified>
</cp:coreProperties>
</file>