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" windowWidth="19155" windowHeight="7545"/>
  </bookViews>
  <sheets>
    <sheet name="105年第二階段經費需繳回學校 " sheetId="1" r:id="rId1"/>
  </sheets>
  <definedNames>
    <definedName name="_xlnm.Print_Titles" localSheetId="0">'105年第二階段經費需繳回學校 '!$2:$2</definedName>
  </definedNames>
  <calcPr calcId="125725"/>
</workbook>
</file>

<file path=xl/calcChain.xml><?xml version="1.0" encoding="utf-8"?>
<calcChain xmlns="http://schemas.openxmlformats.org/spreadsheetml/2006/main">
  <c r="F35" i="1"/>
  <c r="D35"/>
  <c r="C35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E8"/>
  <c r="G8" s="1"/>
  <c r="E7"/>
  <c r="G7" s="1"/>
  <c r="E6"/>
  <c r="G6" s="1"/>
  <c r="E5"/>
  <c r="G5" s="1"/>
  <c r="E4"/>
  <c r="G4" s="1"/>
  <c r="E3"/>
  <c r="E35" l="1"/>
  <c r="G3"/>
  <c r="G35" s="1"/>
</calcChain>
</file>

<file path=xl/sharedStrings.xml><?xml version="1.0" encoding="utf-8"?>
<sst xmlns="http://schemas.openxmlformats.org/spreadsheetml/2006/main" count="75" uniqueCount="75">
  <si>
    <t>花蓮縣105年補救教學第二階段開班經費調查表</t>
    <phoneticPr fontId="2" type="noConversion"/>
  </si>
  <si>
    <t>編號</t>
  </si>
  <si>
    <r>
      <t>1.</t>
    </r>
    <r>
      <rPr>
        <sz val="10"/>
        <color theme="1"/>
        <rFont val="細明體"/>
        <family val="3"/>
        <charset val="136"/>
      </rPr>
      <t>填報單位</t>
    </r>
    <phoneticPr fontId="2" type="noConversion"/>
  </si>
  <si>
    <t>2.105第1階段已核撥經費 (A)</t>
  </si>
  <si>
    <t>3.105年第一階段 (105年1月21至8月28日) 開班經費總執行金額 (B)</t>
  </si>
  <si>
    <t>4.105年第一階段 (105年1月21至8月28日) 開班經費剩餘金額(C)=(A)-(B)</t>
  </si>
  <si>
    <t>5.105年第二階段 (105年8月29至106年1月20日) 開班經費 (D)</t>
  </si>
  <si>
    <t>7.備註</t>
  </si>
  <si>
    <t>填報人員</t>
  </si>
  <si>
    <t>三民國民中學</t>
  </si>
  <si>
    <t>林彥汝</t>
  </si>
  <si>
    <t>花蓮市明義國民小學</t>
  </si>
  <si>
    <t>劉嘉榕</t>
  </si>
  <si>
    <t>花蓮市鑄強國民小學</t>
  </si>
  <si>
    <t>張惠雯</t>
  </si>
  <si>
    <t>花蓮市國福國民小學</t>
  </si>
  <si>
    <t>葉燕宏</t>
  </si>
  <si>
    <t>新城鄉新城國民小學</t>
  </si>
  <si>
    <t>鍾怡君</t>
  </si>
  <si>
    <t>新城鄉嘉里國民小學</t>
  </si>
  <si>
    <t>張華娥</t>
  </si>
  <si>
    <t>吉安鄉稻香國民小學</t>
  </si>
  <si>
    <t>張基莉</t>
  </si>
  <si>
    <t>吉安鄉光華國民小學</t>
  </si>
  <si>
    <t>吳淑娟</t>
  </si>
  <si>
    <t>吉安鄉南華國民小學</t>
  </si>
  <si>
    <t>劉貞伶</t>
  </si>
  <si>
    <t>壽豐鄉志學國民小學</t>
  </si>
  <si>
    <t>鄭榮祺</t>
  </si>
  <si>
    <t>鳳林鎮大榮國民小學</t>
  </si>
  <si>
    <t>陳明祥</t>
  </si>
  <si>
    <t>鳳林鎮鳳仁國民小學</t>
  </si>
  <si>
    <t>林惠美</t>
  </si>
  <si>
    <t>瑞穗鄉瑞北國民小學</t>
  </si>
  <si>
    <t>簡丁偉</t>
  </si>
  <si>
    <t>瑞穗鄉瑞美國民小學</t>
  </si>
  <si>
    <t>曾麒恩</t>
  </si>
  <si>
    <t>瑞穗鄉鶴岡國民小學</t>
  </si>
  <si>
    <t>余茹帆</t>
  </si>
  <si>
    <t>豐濱鄉靜浦國民小學</t>
  </si>
  <si>
    <t>羅雉傑</t>
  </si>
  <si>
    <t>豐濱鄉新社國民小學</t>
  </si>
  <si>
    <t>江瓊紋</t>
  </si>
  <si>
    <t>玉里鎮中城國民小學</t>
  </si>
  <si>
    <t>許家榮</t>
  </si>
  <si>
    <t>玉里鎮樂合國民小學</t>
  </si>
  <si>
    <t>李佳樺</t>
  </si>
  <si>
    <t>玉里鎮松浦國民小學</t>
  </si>
  <si>
    <t>劉品君</t>
  </si>
  <si>
    <t>富里鄉吳江國民小學</t>
  </si>
  <si>
    <t>黃婉婷</t>
  </si>
  <si>
    <t>富里鄉學田國民小學</t>
  </si>
  <si>
    <t>王敏慧</t>
  </si>
  <si>
    <t>秀林鄉秀林國民小學</t>
  </si>
  <si>
    <t>潘俊逸</t>
  </si>
  <si>
    <t>秀林鄉景美國民小學</t>
  </si>
  <si>
    <t>林智偉</t>
  </si>
  <si>
    <t>秀林鄉水源國民小學</t>
  </si>
  <si>
    <t>簡桂香</t>
  </si>
  <si>
    <t>萬榮鄉萬榮國民小學</t>
  </si>
  <si>
    <t>瓦旦．卡洛</t>
  </si>
  <si>
    <t>萬榮鄉明利國民小學</t>
  </si>
  <si>
    <t>林志鴻</t>
  </si>
  <si>
    <t>萬榮鄉見晴國民小學</t>
  </si>
  <si>
    <t>李國華</t>
  </si>
  <si>
    <t>卓溪鄉立山國民小學</t>
  </si>
  <si>
    <t>黃惠美</t>
  </si>
  <si>
    <t>卓溪鄉卓樂國民小學</t>
  </si>
  <si>
    <t>陳芃妍</t>
  </si>
  <si>
    <t>光復鄉西富國民小學</t>
  </si>
  <si>
    <t>劉仁傑</t>
  </si>
  <si>
    <t>秀林鄉西寶國民小學</t>
  </si>
  <si>
    <t>江璟佑</t>
  </si>
  <si>
    <t>合計</t>
    <phoneticPr fontId="2" type="noConversion"/>
  </si>
  <si>
    <r>
      <t>6.</t>
    </r>
    <r>
      <rPr>
        <sz val="10"/>
        <color theme="1"/>
        <rFont val="細明體"/>
        <family val="3"/>
        <charset val="136"/>
      </rPr>
      <t>第一階段剩餘款繳回金額</t>
    </r>
    <r>
      <rPr>
        <sz val="10"/>
        <color theme="1"/>
        <rFont val="Verdana"/>
        <family val="2"/>
      </rPr>
      <t>(E)=(D)-(C)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</si>
</sst>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0"/>
      <color theme="1"/>
      <name val="Verdana"/>
      <family val="2"/>
    </font>
    <font>
      <sz val="10"/>
      <color theme="1"/>
      <name val="細明體"/>
      <family val="3"/>
      <charset val="136"/>
    </font>
    <font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E0DFE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76" fontId="6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showGridLines="0" tabSelected="1" workbookViewId="0">
      <pane ySplit="2" topLeftCell="A3" activePane="bottomLeft" state="frozen"/>
      <selection pane="bottomLeft" activeCell="H18" sqref="H18"/>
    </sheetView>
  </sheetViews>
  <sheetFormatPr defaultRowHeight="16.5"/>
  <cols>
    <col min="1" max="1" width="5" bestFit="1" customWidth="1"/>
    <col min="2" max="2" width="18.25" customWidth="1"/>
    <col min="3" max="3" width="14" customWidth="1"/>
    <col min="4" max="4" width="15.375" customWidth="1"/>
    <col min="5" max="5" width="14.75" customWidth="1"/>
    <col min="6" max="6" width="16.5" customWidth="1"/>
    <col min="7" max="7" width="14.25" customWidth="1"/>
    <col min="8" max="8" width="11.5" customWidth="1"/>
    <col min="9" max="9" width="10.25" bestFit="1" customWidth="1"/>
  </cols>
  <sheetData>
    <row r="1" spans="1:9" ht="21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s="3" customFormat="1" ht="69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9" t="s">
        <v>74</v>
      </c>
      <c r="H2" s="2" t="s">
        <v>7</v>
      </c>
      <c r="I2" s="1" t="s">
        <v>8</v>
      </c>
    </row>
    <row r="3" spans="1:9" s="3" customFormat="1" ht="18" customHeight="1">
      <c r="A3" s="4">
        <v>1</v>
      </c>
      <c r="B3" s="4" t="s">
        <v>9</v>
      </c>
      <c r="C3" s="4">
        <v>623587</v>
      </c>
      <c r="D3" s="4">
        <v>336614</v>
      </c>
      <c r="E3" s="4">
        <f t="shared" ref="E3:E14" si="0">C3-D3</f>
        <v>286973</v>
      </c>
      <c r="F3" s="4">
        <v>137200</v>
      </c>
      <c r="G3" s="9">
        <f t="shared" ref="G3:G14" si="1">F3-E3</f>
        <v>-149773</v>
      </c>
      <c r="H3" s="4"/>
      <c r="I3" s="5" t="s">
        <v>10</v>
      </c>
    </row>
    <row r="4" spans="1:9" s="3" customFormat="1" ht="18" customHeight="1">
      <c r="A4" s="4">
        <v>2</v>
      </c>
      <c r="B4" s="4" t="s">
        <v>11</v>
      </c>
      <c r="C4" s="4">
        <v>196579</v>
      </c>
      <c r="D4" s="4">
        <v>116160</v>
      </c>
      <c r="E4" s="4">
        <f t="shared" si="0"/>
        <v>80419</v>
      </c>
      <c r="F4" s="4">
        <v>26400</v>
      </c>
      <c r="G4" s="9">
        <f t="shared" si="1"/>
        <v>-54019</v>
      </c>
      <c r="H4" s="4"/>
      <c r="I4" s="5" t="s">
        <v>12</v>
      </c>
    </row>
    <row r="5" spans="1:9" s="3" customFormat="1" ht="18" customHeight="1">
      <c r="A5" s="4">
        <v>3</v>
      </c>
      <c r="B5" s="4" t="s">
        <v>13</v>
      </c>
      <c r="C5" s="4">
        <v>241460</v>
      </c>
      <c r="D5" s="4">
        <v>136520</v>
      </c>
      <c r="E5" s="4">
        <f t="shared" si="0"/>
        <v>104940</v>
      </c>
      <c r="F5" s="4">
        <v>33440</v>
      </c>
      <c r="G5" s="9">
        <f t="shared" si="1"/>
        <v>-71500</v>
      </c>
      <c r="H5" s="4"/>
      <c r="I5" s="5" t="s">
        <v>14</v>
      </c>
    </row>
    <row r="6" spans="1:9" s="3" customFormat="1" ht="18" customHeight="1">
      <c r="A6" s="4">
        <v>4</v>
      </c>
      <c r="B6" s="4" t="s">
        <v>15</v>
      </c>
      <c r="C6" s="4">
        <v>94566</v>
      </c>
      <c r="D6" s="4">
        <v>53010</v>
      </c>
      <c r="E6" s="4">
        <f t="shared" si="0"/>
        <v>41556</v>
      </c>
      <c r="F6" s="4">
        <v>30800</v>
      </c>
      <c r="G6" s="9">
        <f t="shared" si="1"/>
        <v>-10756</v>
      </c>
      <c r="H6" s="4"/>
      <c r="I6" s="5" t="s">
        <v>16</v>
      </c>
    </row>
    <row r="7" spans="1:9" s="3" customFormat="1" ht="18" customHeight="1">
      <c r="A7" s="4">
        <v>5</v>
      </c>
      <c r="B7" s="4" t="s">
        <v>17</v>
      </c>
      <c r="C7" s="4">
        <v>354439</v>
      </c>
      <c r="D7" s="4">
        <v>241003</v>
      </c>
      <c r="E7" s="4">
        <f t="shared" si="0"/>
        <v>113436</v>
      </c>
      <c r="F7" s="4">
        <v>58080</v>
      </c>
      <c r="G7" s="9">
        <f t="shared" si="1"/>
        <v>-55356</v>
      </c>
      <c r="H7" s="4"/>
      <c r="I7" s="5" t="s">
        <v>18</v>
      </c>
    </row>
    <row r="8" spans="1:9" s="3" customFormat="1" ht="18" customHeight="1">
      <c r="A8" s="4">
        <v>6</v>
      </c>
      <c r="B8" s="4" t="s">
        <v>19</v>
      </c>
      <c r="C8" s="4">
        <v>290233</v>
      </c>
      <c r="D8" s="4">
        <v>200782</v>
      </c>
      <c r="E8" s="4">
        <f t="shared" si="0"/>
        <v>89451</v>
      </c>
      <c r="F8" s="4">
        <v>63360</v>
      </c>
      <c r="G8" s="9">
        <f t="shared" si="1"/>
        <v>-26091</v>
      </c>
      <c r="H8" s="4"/>
      <c r="I8" s="5" t="s">
        <v>20</v>
      </c>
    </row>
    <row r="9" spans="1:9" s="3" customFormat="1" ht="18" customHeight="1">
      <c r="A9" s="4">
        <v>7</v>
      </c>
      <c r="B9" s="4" t="s">
        <v>21</v>
      </c>
      <c r="C9" s="4">
        <v>363375</v>
      </c>
      <c r="D9" s="4">
        <v>235840</v>
      </c>
      <c r="E9" s="4">
        <f t="shared" si="0"/>
        <v>127535</v>
      </c>
      <c r="F9" s="4">
        <v>63360</v>
      </c>
      <c r="G9" s="9">
        <f t="shared" si="1"/>
        <v>-64175</v>
      </c>
      <c r="H9" s="4"/>
      <c r="I9" s="5" t="s">
        <v>22</v>
      </c>
    </row>
    <row r="10" spans="1:9" s="3" customFormat="1" ht="18" customHeight="1">
      <c r="A10" s="4">
        <v>8</v>
      </c>
      <c r="B10" s="4" t="s">
        <v>23</v>
      </c>
      <c r="C10" s="4">
        <v>163865</v>
      </c>
      <c r="D10" s="4">
        <v>84508</v>
      </c>
      <c r="E10" s="4">
        <f t="shared" si="0"/>
        <v>79357</v>
      </c>
      <c r="F10" s="4">
        <v>59080</v>
      </c>
      <c r="G10" s="9">
        <f t="shared" si="1"/>
        <v>-20277</v>
      </c>
      <c r="H10" s="4"/>
      <c r="I10" s="5" t="s">
        <v>24</v>
      </c>
    </row>
    <row r="11" spans="1:9" s="3" customFormat="1" ht="18" customHeight="1">
      <c r="A11" s="4">
        <v>9</v>
      </c>
      <c r="B11" s="4" t="s">
        <v>25</v>
      </c>
      <c r="C11" s="4">
        <v>235164</v>
      </c>
      <c r="D11" s="4">
        <v>138960</v>
      </c>
      <c r="E11" s="4">
        <f t="shared" si="0"/>
        <v>96204</v>
      </c>
      <c r="F11" s="4">
        <v>15400</v>
      </c>
      <c r="G11" s="9">
        <f t="shared" si="1"/>
        <v>-80804</v>
      </c>
      <c r="H11" s="4"/>
      <c r="I11" s="5" t="s">
        <v>26</v>
      </c>
    </row>
    <row r="12" spans="1:9" s="3" customFormat="1" ht="18" customHeight="1">
      <c r="A12" s="4">
        <v>10</v>
      </c>
      <c r="B12" s="4" t="s">
        <v>27</v>
      </c>
      <c r="C12" s="4">
        <v>175249</v>
      </c>
      <c r="D12" s="4">
        <v>56256</v>
      </c>
      <c r="E12" s="4">
        <f t="shared" si="0"/>
        <v>118993</v>
      </c>
      <c r="F12" s="4">
        <v>97174</v>
      </c>
      <c r="G12" s="9">
        <f t="shared" si="1"/>
        <v>-21819</v>
      </c>
      <c r="H12" s="4"/>
      <c r="I12" s="5" t="s">
        <v>28</v>
      </c>
    </row>
    <row r="13" spans="1:9" s="3" customFormat="1" ht="18" customHeight="1">
      <c r="A13" s="4">
        <v>11</v>
      </c>
      <c r="B13" s="4" t="s">
        <v>29</v>
      </c>
      <c r="C13" s="4">
        <v>230087</v>
      </c>
      <c r="D13" s="4">
        <v>129560</v>
      </c>
      <c r="E13" s="4">
        <f t="shared" si="0"/>
        <v>100527</v>
      </c>
      <c r="F13" s="4">
        <v>51040</v>
      </c>
      <c r="G13" s="9">
        <f t="shared" si="1"/>
        <v>-49487</v>
      </c>
      <c r="H13" s="4"/>
      <c r="I13" s="5" t="s">
        <v>30</v>
      </c>
    </row>
    <row r="14" spans="1:9" s="3" customFormat="1" ht="18" customHeight="1">
      <c r="A14" s="4">
        <v>12</v>
      </c>
      <c r="B14" s="4" t="s">
        <v>31</v>
      </c>
      <c r="C14" s="4">
        <v>210626</v>
      </c>
      <c r="D14" s="4">
        <v>124460</v>
      </c>
      <c r="E14" s="4">
        <f t="shared" si="0"/>
        <v>86166</v>
      </c>
      <c r="F14" s="4">
        <v>80000</v>
      </c>
      <c r="G14" s="9">
        <f t="shared" si="1"/>
        <v>-6166</v>
      </c>
      <c r="H14" s="4"/>
      <c r="I14" s="5" t="s">
        <v>32</v>
      </c>
    </row>
    <row r="15" spans="1:9" s="3" customFormat="1" ht="18" customHeight="1">
      <c r="A15" s="4">
        <v>13</v>
      </c>
      <c r="B15" s="4" t="s">
        <v>33</v>
      </c>
      <c r="C15" s="4">
        <v>305226</v>
      </c>
      <c r="D15" s="4">
        <v>200340</v>
      </c>
      <c r="E15" s="4">
        <f t="shared" ref="E15:E34" si="2">C15-D15</f>
        <v>104886</v>
      </c>
      <c r="F15" s="4">
        <v>59840</v>
      </c>
      <c r="G15" s="9">
        <f t="shared" ref="G15:G34" si="3">F15-E15</f>
        <v>-45046</v>
      </c>
      <c r="H15" s="4"/>
      <c r="I15" s="5" t="s">
        <v>34</v>
      </c>
    </row>
    <row r="16" spans="1:9" s="3" customFormat="1" ht="18" customHeight="1">
      <c r="A16" s="4">
        <v>14</v>
      </c>
      <c r="B16" s="4" t="s">
        <v>35</v>
      </c>
      <c r="C16" s="4">
        <v>178844</v>
      </c>
      <c r="D16" s="4">
        <v>105680</v>
      </c>
      <c r="E16" s="4">
        <f t="shared" si="2"/>
        <v>73164</v>
      </c>
      <c r="F16" s="4">
        <v>23760</v>
      </c>
      <c r="G16" s="9">
        <f t="shared" si="3"/>
        <v>-49404</v>
      </c>
      <c r="H16" s="4"/>
      <c r="I16" s="5" t="s">
        <v>36</v>
      </c>
    </row>
    <row r="17" spans="1:9" s="3" customFormat="1" ht="18" customHeight="1">
      <c r="A17" s="4">
        <v>15</v>
      </c>
      <c r="B17" s="4" t="s">
        <v>37</v>
      </c>
      <c r="C17" s="4">
        <v>123607</v>
      </c>
      <c r="D17" s="4">
        <v>76176</v>
      </c>
      <c r="E17" s="4">
        <f t="shared" si="2"/>
        <v>47431</v>
      </c>
      <c r="F17" s="4">
        <v>31680</v>
      </c>
      <c r="G17" s="9">
        <f t="shared" si="3"/>
        <v>-15751</v>
      </c>
      <c r="H17" s="4"/>
      <c r="I17" s="5" t="s">
        <v>38</v>
      </c>
    </row>
    <row r="18" spans="1:9" s="3" customFormat="1" ht="18" customHeight="1">
      <c r="A18" s="4">
        <v>16</v>
      </c>
      <c r="B18" s="4" t="s">
        <v>39</v>
      </c>
      <c r="C18" s="4">
        <v>43303</v>
      </c>
      <c r="D18" s="4">
        <v>25160</v>
      </c>
      <c r="E18" s="4">
        <f t="shared" si="2"/>
        <v>18143</v>
      </c>
      <c r="F18" s="4">
        <v>0</v>
      </c>
      <c r="G18" s="9">
        <f t="shared" si="3"/>
        <v>-18143</v>
      </c>
      <c r="H18" s="4"/>
      <c r="I18" s="5" t="s">
        <v>40</v>
      </c>
    </row>
    <row r="19" spans="1:9" s="3" customFormat="1" ht="18" customHeight="1">
      <c r="A19" s="4">
        <v>17</v>
      </c>
      <c r="B19" s="4" t="s">
        <v>41</v>
      </c>
      <c r="C19" s="4">
        <v>178709</v>
      </c>
      <c r="D19" s="4">
        <v>106800</v>
      </c>
      <c r="E19" s="4">
        <f t="shared" si="2"/>
        <v>71909</v>
      </c>
      <c r="F19" s="4">
        <v>0</v>
      </c>
      <c r="G19" s="9">
        <f t="shared" si="3"/>
        <v>-71909</v>
      </c>
      <c r="H19" s="4"/>
      <c r="I19" s="5" t="s">
        <v>42</v>
      </c>
    </row>
    <row r="20" spans="1:9" s="3" customFormat="1" ht="18" customHeight="1">
      <c r="A20" s="4">
        <v>18</v>
      </c>
      <c r="B20" s="4" t="s">
        <v>43</v>
      </c>
      <c r="C20" s="4">
        <v>281602</v>
      </c>
      <c r="D20" s="4">
        <v>166400</v>
      </c>
      <c r="E20" s="4">
        <f t="shared" si="2"/>
        <v>115202</v>
      </c>
      <c r="F20" s="4">
        <v>101960</v>
      </c>
      <c r="G20" s="9">
        <f t="shared" si="3"/>
        <v>-13242</v>
      </c>
      <c r="H20" s="4"/>
      <c r="I20" s="5" t="s">
        <v>44</v>
      </c>
    </row>
    <row r="21" spans="1:9" s="3" customFormat="1" ht="18" customHeight="1">
      <c r="A21" s="4">
        <v>19</v>
      </c>
      <c r="B21" s="4" t="s">
        <v>45</v>
      </c>
      <c r="C21" s="4">
        <v>235638</v>
      </c>
      <c r="D21" s="4">
        <v>160728</v>
      </c>
      <c r="E21" s="4">
        <f t="shared" si="2"/>
        <v>74910</v>
      </c>
      <c r="F21" s="4">
        <v>61660</v>
      </c>
      <c r="G21" s="9">
        <f t="shared" si="3"/>
        <v>-13250</v>
      </c>
      <c r="H21" s="4"/>
      <c r="I21" s="5" t="s">
        <v>46</v>
      </c>
    </row>
    <row r="22" spans="1:9" s="3" customFormat="1" ht="18" customHeight="1">
      <c r="A22" s="4">
        <v>20</v>
      </c>
      <c r="B22" s="4" t="s">
        <v>47</v>
      </c>
      <c r="C22" s="4">
        <v>247214</v>
      </c>
      <c r="D22" s="4">
        <v>163680</v>
      </c>
      <c r="E22" s="4">
        <f t="shared" si="2"/>
        <v>83534</v>
      </c>
      <c r="F22" s="4">
        <v>29480</v>
      </c>
      <c r="G22" s="9">
        <f t="shared" si="3"/>
        <v>-54054</v>
      </c>
      <c r="H22" s="4"/>
      <c r="I22" s="5" t="s">
        <v>48</v>
      </c>
    </row>
    <row r="23" spans="1:9" s="3" customFormat="1" ht="18" customHeight="1">
      <c r="A23" s="4">
        <v>21</v>
      </c>
      <c r="B23" s="4" t="s">
        <v>49</v>
      </c>
      <c r="C23" s="4">
        <v>190623</v>
      </c>
      <c r="D23" s="4">
        <v>112640</v>
      </c>
      <c r="E23" s="4">
        <f t="shared" si="2"/>
        <v>77983</v>
      </c>
      <c r="F23" s="4">
        <v>0</v>
      </c>
      <c r="G23" s="9">
        <f t="shared" si="3"/>
        <v>-77983</v>
      </c>
      <c r="H23" s="4"/>
      <c r="I23" s="5" t="s">
        <v>50</v>
      </c>
    </row>
    <row r="24" spans="1:9" s="3" customFormat="1" ht="18" customHeight="1">
      <c r="A24" s="4">
        <v>22</v>
      </c>
      <c r="B24" s="4" t="s">
        <v>51</v>
      </c>
      <c r="C24" s="4">
        <v>220920</v>
      </c>
      <c r="D24" s="4">
        <v>157640</v>
      </c>
      <c r="E24" s="4">
        <f t="shared" si="2"/>
        <v>63280</v>
      </c>
      <c r="F24" s="4">
        <v>31680</v>
      </c>
      <c r="G24" s="9">
        <f t="shared" si="3"/>
        <v>-31600</v>
      </c>
      <c r="H24" s="4"/>
      <c r="I24" s="5" t="s">
        <v>52</v>
      </c>
    </row>
    <row r="25" spans="1:9" s="3" customFormat="1" ht="18" customHeight="1">
      <c r="A25" s="4">
        <v>23</v>
      </c>
      <c r="B25" s="4" t="s">
        <v>53</v>
      </c>
      <c r="C25" s="4">
        <v>107883</v>
      </c>
      <c r="D25" s="4">
        <v>64840</v>
      </c>
      <c r="E25" s="4">
        <f t="shared" si="2"/>
        <v>43043</v>
      </c>
      <c r="F25" s="4">
        <v>23839</v>
      </c>
      <c r="G25" s="9">
        <f t="shared" si="3"/>
        <v>-19204</v>
      </c>
      <c r="H25" s="4"/>
      <c r="I25" s="5" t="s">
        <v>54</v>
      </c>
    </row>
    <row r="26" spans="1:9" s="3" customFormat="1" ht="18" customHeight="1">
      <c r="A26" s="4">
        <v>24</v>
      </c>
      <c r="B26" s="4" t="s">
        <v>55</v>
      </c>
      <c r="C26" s="4">
        <v>352840</v>
      </c>
      <c r="D26" s="4">
        <v>232640</v>
      </c>
      <c r="E26" s="4">
        <f t="shared" si="2"/>
        <v>120200</v>
      </c>
      <c r="F26" s="4">
        <v>31680</v>
      </c>
      <c r="G26" s="9">
        <f t="shared" si="3"/>
        <v>-88520</v>
      </c>
      <c r="H26" s="4"/>
      <c r="I26" s="5" t="s">
        <v>56</v>
      </c>
    </row>
    <row r="27" spans="1:9" s="3" customFormat="1" ht="18" customHeight="1">
      <c r="A27" s="4">
        <v>25</v>
      </c>
      <c r="B27" s="4" t="s">
        <v>57</v>
      </c>
      <c r="C27" s="4">
        <v>220407</v>
      </c>
      <c r="D27" s="4">
        <v>130240</v>
      </c>
      <c r="E27" s="4">
        <f t="shared" si="2"/>
        <v>90167</v>
      </c>
      <c r="F27" s="4">
        <v>63360</v>
      </c>
      <c r="G27" s="9">
        <f t="shared" si="3"/>
        <v>-26807</v>
      </c>
      <c r="H27" s="4"/>
      <c r="I27" s="5" t="s">
        <v>58</v>
      </c>
    </row>
    <row r="28" spans="1:9" s="3" customFormat="1" ht="18" customHeight="1">
      <c r="A28" s="4">
        <v>26</v>
      </c>
      <c r="B28" s="4" t="s">
        <v>59</v>
      </c>
      <c r="C28" s="4">
        <v>125807</v>
      </c>
      <c r="D28" s="4">
        <v>87080</v>
      </c>
      <c r="E28" s="4">
        <f t="shared" si="2"/>
        <v>38727</v>
      </c>
      <c r="F28" s="4">
        <v>31680</v>
      </c>
      <c r="G28" s="9">
        <f t="shared" si="3"/>
        <v>-7047</v>
      </c>
      <c r="H28" s="4"/>
      <c r="I28" s="5" t="s">
        <v>60</v>
      </c>
    </row>
    <row r="29" spans="1:9" s="3" customFormat="1" ht="18" customHeight="1">
      <c r="A29" s="4">
        <v>27</v>
      </c>
      <c r="B29" s="4" t="s">
        <v>61</v>
      </c>
      <c r="C29" s="4">
        <v>248026</v>
      </c>
      <c r="D29" s="4">
        <v>146560</v>
      </c>
      <c r="E29" s="4">
        <f t="shared" si="2"/>
        <v>101466</v>
      </c>
      <c r="F29" s="4">
        <v>73280</v>
      </c>
      <c r="G29" s="9">
        <f t="shared" si="3"/>
        <v>-28186</v>
      </c>
      <c r="H29" s="4"/>
      <c r="I29" s="5" t="s">
        <v>62</v>
      </c>
    </row>
    <row r="30" spans="1:9" s="3" customFormat="1" ht="18" customHeight="1">
      <c r="A30" s="4">
        <v>28</v>
      </c>
      <c r="B30" s="4" t="s">
        <v>63</v>
      </c>
      <c r="C30" s="4">
        <v>240174</v>
      </c>
      <c r="D30" s="4">
        <v>141660</v>
      </c>
      <c r="E30" s="4">
        <f t="shared" si="2"/>
        <v>98514</v>
      </c>
      <c r="F30" s="4">
        <v>29804</v>
      </c>
      <c r="G30" s="9">
        <f t="shared" si="3"/>
        <v>-68710</v>
      </c>
      <c r="H30" s="4"/>
      <c r="I30" s="5" t="s">
        <v>64</v>
      </c>
    </row>
    <row r="31" spans="1:9" s="3" customFormat="1" ht="18" customHeight="1">
      <c r="A31" s="4">
        <v>29</v>
      </c>
      <c r="B31" s="4" t="s">
        <v>65</v>
      </c>
      <c r="C31" s="4">
        <v>329422</v>
      </c>
      <c r="D31" s="4">
        <v>235712</v>
      </c>
      <c r="E31" s="4">
        <f t="shared" si="2"/>
        <v>93710</v>
      </c>
      <c r="F31" s="4">
        <v>61774</v>
      </c>
      <c r="G31" s="9">
        <f t="shared" si="3"/>
        <v>-31936</v>
      </c>
      <c r="H31" s="4"/>
      <c r="I31" s="5" t="s">
        <v>66</v>
      </c>
    </row>
    <row r="32" spans="1:9" s="3" customFormat="1" ht="18" customHeight="1">
      <c r="A32" s="4">
        <v>30</v>
      </c>
      <c r="B32" s="4" t="s">
        <v>67</v>
      </c>
      <c r="C32" s="4">
        <v>242272</v>
      </c>
      <c r="D32" s="4">
        <v>143160</v>
      </c>
      <c r="E32" s="4">
        <f t="shared" si="2"/>
        <v>99112</v>
      </c>
      <c r="F32" s="4">
        <v>58880</v>
      </c>
      <c r="G32" s="9">
        <f t="shared" si="3"/>
        <v>-40232</v>
      </c>
      <c r="H32" s="4"/>
      <c r="I32" s="5" t="s">
        <v>68</v>
      </c>
    </row>
    <row r="33" spans="1:9" s="3" customFormat="1" ht="18" customHeight="1">
      <c r="A33" s="4">
        <v>31</v>
      </c>
      <c r="B33" s="4" t="s">
        <v>69</v>
      </c>
      <c r="C33" s="4">
        <v>67015</v>
      </c>
      <c r="D33" s="4">
        <v>39000</v>
      </c>
      <c r="E33" s="4">
        <f t="shared" si="2"/>
        <v>28015</v>
      </c>
      <c r="F33" s="4">
        <v>21000</v>
      </c>
      <c r="G33" s="9">
        <f t="shared" si="3"/>
        <v>-7015</v>
      </c>
      <c r="H33" s="4"/>
      <c r="I33" s="5" t="s">
        <v>70</v>
      </c>
    </row>
    <row r="34" spans="1:9" s="3" customFormat="1" ht="18" customHeight="1">
      <c r="A34" s="4">
        <v>32</v>
      </c>
      <c r="B34" s="4" t="s">
        <v>71</v>
      </c>
      <c r="C34" s="4">
        <v>221897</v>
      </c>
      <c r="D34" s="4">
        <v>135201</v>
      </c>
      <c r="E34" s="4">
        <f t="shared" si="2"/>
        <v>86696</v>
      </c>
      <c r="F34" s="4">
        <v>56320</v>
      </c>
      <c r="G34" s="9">
        <f t="shared" si="3"/>
        <v>-30376</v>
      </c>
      <c r="H34" s="4"/>
      <c r="I34" s="5" t="s">
        <v>72</v>
      </c>
    </row>
    <row r="35" spans="1:9" s="3" customFormat="1" ht="18" customHeight="1">
      <c r="A35" s="6"/>
      <c r="B35" s="7" t="s">
        <v>73</v>
      </c>
      <c r="C35" s="8">
        <f>SUM(C3:C34)</f>
        <v>7340659</v>
      </c>
      <c r="D35" s="8">
        <f>SUM(D3:D34)</f>
        <v>4485010</v>
      </c>
      <c r="E35" s="8">
        <f>SUM(E3:E34)</f>
        <v>2855649</v>
      </c>
      <c r="F35" s="8">
        <f>SUM(F3:F34)</f>
        <v>1507011</v>
      </c>
      <c r="G35" s="10">
        <f>SUM(G3:G34)</f>
        <v>-1348638</v>
      </c>
      <c r="H35" s="6"/>
      <c r="I35" s="6"/>
    </row>
  </sheetData>
  <mergeCells count="1">
    <mergeCell ref="A1:I1"/>
  </mergeCells>
  <phoneticPr fontId="2" type="noConversion"/>
  <conditionalFormatting sqref="G3:G34">
    <cfRule type="cellIs" dxfId="0" priority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105年第二階段經費需繳回學校 </vt:lpstr>
      <vt:lpstr>'105年第二階段經費需繳回學校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張耕境</cp:lastModifiedBy>
  <dcterms:created xsi:type="dcterms:W3CDTF">2016-11-15T06:50:39Z</dcterms:created>
  <dcterms:modified xsi:type="dcterms:W3CDTF">2016-11-15T08:16:04Z</dcterms:modified>
</cp:coreProperties>
</file>