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8035" windowHeight="12555"/>
  </bookViews>
  <sheets>
    <sheet name="工作表1" sheetId="1" r:id="rId1"/>
  </sheets>
  <externalReferences>
    <externalReference r:id="rId2"/>
  </externalReferences>
  <definedNames>
    <definedName name="_xlnm.Print_Titles" localSheetId="0">工作表1!$2:$3</definedName>
  </definedNames>
  <calcPr calcId="145621" fullPrecision="0"/>
</workbook>
</file>

<file path=xl/calcChain.xml><?xml version="1.0" encoding="utf-8"?>
<calcChain xmlns="http://schemas.openxmlformats.org/spreadsheetml/2006/main">
  <c r="E68" i="1" l="1"/>
  <c r="F68" i="1" s="1"/>
  <c r="D69" i="1" l="1"/>
  <c r="E6" i="1"/>
  <c r="F6" i="1" s="1"/>
  <c r="E7" i="1"/>
  <c r="G7" i="1" s="1"/>
  <c r="E8" i="1"/>
  <c r="G8" i="1" s="1"/>
  <c r="E9" i="1"/>
  <c r="F9" i="1" s="1"/>
  <c r="E10" i="1"/>
  <c r="F10" i="1" s="1"/>
  <c r="E11" i="1"/>
  <c r="G11" i="1" s="1"/>
  <c r="E12" i="1"/>
  <c r="F12" i="1" s="1"/>
  <c r="E13" i="1"/>
  <c r="F13" i="1" s="1"/>
  <c r="E14" i="1"/>
  <c r="G14" i="1" s="1"/>
  <c r="E15" i="1"/>
  <c r="F15" i="1" s="1"/>
  <c r="E16" i="1"/>
  <c r="G16" i="1" s="1"/>
  <c r="E18" i="1"/>
  <c r="F18" i="1" s="1"/>
  <c r="E19" i="1"/>
  <c r="E20" i="1"/>
  <c r="F20" i="1" s="1"/>
  <c r="E21" i="1"/>
  <c r="F21" i="1" s="1"/>
  <c r="E23" i="1"/>
  <c r="G23" i="1" s="1"/>
  <c r="E24" i="1"/>
  <c r="G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G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G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G47" i="1" s="1"/>
  <c r="E48" i="1"/>
  <c r="F48" i="1" s="1"/>
  <c r="E49" i="1"/>
  <c r="F49" i="1" s="1"/>
  <c r="E50" i="1"/>
  <c r="F50" i="1" s="1"/>
  <c r="E51" i="1"/>
  <c r="F51" i="1" s="1"/>
  <c r="E52" i="1"/>
  <c r="F52" i="1" s="1"/>
  <c r="E53" i="1"/>
  <c r="G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 s="1"/>
  <c r="E67" i="1"/>
  <c r="F67" i="1" s="1"/>
  <c r="E22" i="1"/>
  <c r="F22" i="1" s="1"/>
  <c r="E17" i="1"/>
  <c r="F17" i="1" s="1"/>
  <c r="E4" i="1"/>
  <c r="E5" i="1"/>
  <c r="G5" i="1" s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1" i="1"/>
  <c r="B21" i="1"/>
  <c r="C20" i="1"/>
  <c r="B20" i="1"/>
  <c r="C19" i="1"/>
  <c r="B19" i="1"/>
  <c r="C18" i="1"/>
  <c r="B18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E69" i="1" l="1"/>
  <c r="F69" i="1" s="1"/>
</calcChain>
</file>

<file path=xl/sharedStrings.xml><?xml version="1.0" encoding="utf-8"?>
<sst xmlns="http://schemas.openxmlformats.org/spreadsheetml/2006/main" count="16" uniqueCount="15">
  <si>
    <t>序號</t>
    <phoneticPr fontId="2" type="noConversion"/>
  </si>
  <si>
    <t>代號</t>
  </si>
  <si>
    <t>校名</t>
  </si>
  <si>
    <t>南華國小</t>
  </si>
  <si>
    <t>嘉里國小</t>
  </si>
  <si>
    <t>明禮國小</t>
  </si>
  <si>
    <t>合計</t>
    <phoneticPr fontId="1" type="noConversion"/>
  </si>
  <si>
    <t>105學年度第1學期
第1階段撥付經費</t>
    <phoneticPr fontId="1" type="noConversion"/>
  </si>
  <si>
    <t>縣自籌</t>
    <phoneticPr fontId="1" type="noConversion"/>
  </si>
  <si>
    <t>核定經費</t>
    <phoneticPr fontId="1" type="noConversion"/>
  </si>
  <si>
    <r>
      <t>105學年度第1學期國小課後照顧服務低收入戶、身心障礙及原住民學生
參加費用撥付經費表</t>
    </r>
    <r>
      <rPr>
        <b/>
        <sz val="10"/>
        <color theme="1"/>
        <rFont val="標楷體"/>
        <family val="4"/>
        <charset val="136"/>
      </rPr>
      <t xml:space="preserve">  (單位：元)</t>
    </r>
    <phoneticPr fontId="1" type="noConversion"/>
  </si>
  <si>
    <t>國教署補助款</t>
    <phoneticPr fontId="1" type="noConversion"/>
  </si>
  <si>
    <t>備註</t>
    <phoneticPr fontId="1" type="noConversion"/>
  </si>
  <si>
    <t>105學年度第1學期
第2階段撥付經費</t>
    <phoneticPr fontId="1" type="noConversion"/>
  </si>
  <si>
    <t>國民中學教育計畫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</si>
</sst>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4"/>
      <color theme="1"/>
      <name val="標楷體"/>
      <family val="4"/>
      <charset val="136"/>
    </font>
    <font>
      <b/>
      <sz val="10"/>
      <color theme="1"/>
      <name val="標楷體"/>
      <family val="4"/>
      <charset val="136"/>
    </font>
    <font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right" vertical="center"/>
    </xf>
    <xf numFmtId="176" fontId="5" fillId="0" borderId="1" xfId="0" applyNumberFormat="1" applyFont="1" applyBorder="1">
      <alignment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05&#23416;&#24180;&#24230;&#31532;1&#23416;&#26399;&#20818;&#31461;&#35506;&#24460;&#29031;&#39015;&#26381;&#21209;/105-1&#35506;&#29031;&#24409;&#25972;(2016092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49鶴岡"/>
      <sheetName val="705西富"/>
      <sheetName val="700古風"/>
      <sheetName val="701立山"/>
      <sheetName val="671萬寧"/>
      <sheetName val="665中城"/>
      <sheetName val="630月眉"/>
      <sheetName val="678吳江"/>
      <sheetName val="660樂合"/>
      <sheetName val="647瑞穗"/>
      <sheetName val="675東里"/>
      <sheetName val="653瑞北"/>
      <sheetName val="650舞鶴"/>
      <sheetName val="672永豐"/>
      <sheetName val="702卓樂"/>
      <sheetName val="648瑞美"/>
      <sheetName val="691西林"/>
      <sheetName val="668松浦"/>
      <sheetName val="698太平"/>
      <sheetName val="693馬遠"/>
      <sheetName val="632溪口"/>
      <sheetName val="663春日"/>
      <sheetName val="658玉里"/>
      <sheetName val="703卓楓"/>
      <sheetName val="694紅葉"/>
      <sheetName val="642太巴"/>
      <sheetName val="652富源"/>
      <sheetName val="612國福"/>
      <sheetName val="623化仁"/>
      <sheetName val="603明廉"/>
      <sheetName val="689銅蘭"/>
      <sheetName val="685崇德"/>
      <sheetName val="684水源"/>
      <sheetName val="657新社"/>
      <sheetName val="686文蘭"/>
      <sheetName val="708西寶"/>
      <sheetName val="621稻香"/>
      <sheetName val="619北昌"/>
      <sheetName val="682佳民"/>
      <sheetName val="707中原"/>
      <sheetName val="604明恥"/>
      <sheetName val="614北埔"/>
      <sheetName val="618宜昌"/>
      <sheetName val="608中華"/>
      <sheetName val="679秀林"/>
      <sheetName val="605中正"/>
      <sheetName val="615康樂"/>
      <sheetName val="690萬榮"/>
      <sheetName val="602明義"/>
      <sheetName val="607復興"/>
      <sheetName val="606信義"/>
      <sheetName val="617吉安"/>
      <sheetName val="613新城"/>
      <sheetName val="681和平"/>
      <sheetName val="683銅門"/>
      <sheetName val="680富世"/>
      <sheetName val="609忠孝"/>
      <sheetName val="635林榮"/>
      <sheetName val="687景美"/>
      <sheetName val="654豐濱"/>
      <sheetName val="638北林"/>
      <sheetName val="624太昌"/>
      <sheetName val="622南華"/>
      <sheetName val="616嘉里"/>
      <sheetName val="601明禮"/>
      <sheetName val="隔"/>
      <sheetName val="代號"/>
      <sheetName val="代號data"/>
      <sheetName val="9班"/>
      <sheetName val="14班"/>
      <sheetName val="26班"/>
      <sheetName val="鐘點行政"/>
    </sheetNames>
    <sheetDataSet>
      <sheetData sheetId="0">
        <row r="36">
          <cell r="A36">
            <v>649</v>
          </cell>
          <cell r="B36" t="str">
            <v>鶴岡國小</v>
          </cell>
        </row>
      </sheetData>
      <sheetData sheetId="1">
        <row r="36">
          <cell r="A36">
            <v>705</v>
          </cell>
          <cell r="B36" t="str">
            <v>西富國小</v>
          </cell>
        </row>
      </sheetData>
      <sheetData sheetId="2">
        <row r="36">
          <cell r="A36">
            <v>700</v>
          </cell>
          <cell r="B36" t="str">
            <v>古風國小</v>
          </cell>
        </row>
      </sheetData>
      <sheetData sheetId="3">
        <row r="36">
          <cell r="A36">
            <v>701</v>
          </cell>
          <cell r="B36" t="str">
            <v>立山國小</v>
          </cell>
        </row>
      </sheetData>
      <sheetData sheetId="4">
        <row r="36">
          <cell r="A36">
            <v>671</v>
          </cell>
          <cell r="B36" t="str">
            <v>萬寧國小</v>
          </cell>
        </row>
      </sheetData>
      <sheetData sheetId="5">
        <row r="36">
          <cell r="A36">
            <v>665</v>
          </cell>
          <cell r="B36" t="str">
            <v>中城國小</v>
          </cell>
        </row>
      </sheetData>
      <sheetData sheetId="6">
        <row r="36">
          <cell r="A36">
            <v>630</v>
          </cell>
          <cell r="B36" t="str">
            <v>月眉國小</v>
          </cell>
        </row>
      </sheetData>
      <sheetData sheetId="7">
        <row r="36">
          <cell r="A36">
            <v>678</v>
          </cell>
          <cell r="B36" t="str">
            <v>吳江國小</v>
          </cell>
        </row>
      </sheetData>
      <sheetData sheetId="8">
        <row r="36">
          <cell r="A36">
            <v>660</v>
          </cell>
          <cell r="B36" t="str">
            <v>樂合國小</v>
          </cell>
        </row>
      </sheetData>
      <sheetData sheetId="9">
        <row r="36">
          <cell r="A36">
            <v>647</v>
          </cell>
          <cell r="B36" t="str">
            <v>瑞穗國小</v>
          </cell>
        </row>
      </sheetData>
      <sheetData sheetId="10">
        <row r="36">
          <cell r="A36">
            <v>675</v>
          </cell>
          <cell r="B36" t="str">
            <v>東里國小</v>
          </cell>
        </row>
      </sheetData>
      <sheetData sheetId="11">
        <row r="36">
          <cell r="A36">
            <v>653</v>
          </cell>
          <cell r="B36" t="str">
            <v>瑞北國小</v>
          </cell>
        </row>
      </sheetData>
      <sheetData sheetId="12">
        <row r="36">
          <cell r="A36">
            <v>650</v>
          </cell>
          <cell r="B36" t="str">
            <v>舞鶴國小</v>
          </cell>
        </row>
      </sheetData>
      <sheetData sheetId="13">
        <row r="36">
          <cell r="A36">
            <v>672</v>
          </cell>
          <cell r="B36" t="str">
            <v>永豐國小</v>
          </cell>
        </row>
      </sheetData>
      <sheetData sheetId="14">
        <row r="36">
          <cell r="A36">
            <v>702</v>
          </cell>
          <cell r="B36" t="str">
            <v>卓樂國小</v>
          </cell>
        </row>
      </sheetData>
      <sheetData sheetId="15">
        <row r="36">
          <cell r="A36">
            <v>648</v>
          </cell>
          <cell r="B36" t="str">
            <v>瑞美國小</v>
          </cell>
        </row>
      </sheetData>
      <sheetData sheetId="16">
        <row r="36">
          <cell r="A36">
            <v>691</v>
          </cell>
          <cell r="B36" t="str">
            <v>西林國小</v>
          </cell>
        </row>
      </sheetData>
      <sheetData sheetId="17">
        <row r="36">
          <cell r="A36">
            <v>668</v>
          </cell>
          <cell r="B36" t="str">
            <v>松浦國小</v>
          </cell>
        </row>
      </sheetData>
      <sheetData sheetId="18">
        <row r="36">
          <cell r="A36">
            <v>698</v>
          </cell>
          <cell r="B36" t="str">
            <v>太平國小</v>
          </cell>
        </row>
      </sheetData>
      <sheetData sheetId="19">
        <row r="36">
          <cell r="A36">
            <v>693</v>
          </cell>
          <cell r="B36" t="str">
            <v>馬遠國小</v>
          </cell>
        </row>
      </sheetData>
      <sheetData sheetId="20">
        <row r="36">
          <cell r="A36">
            <v>632</v>
          </cell>
          <cell r="B36" t="str">
            <v>溪口國小</v>
          </cell>
        </row>
      </sheetData>
      <sheetData sheetId="21">
        <row r="36">
          <cell r="A36">
            <v>663</v>
          </cell>
          <cell r="B36" t="str">
            <v>春日國小</v>
          </cell>
        </row>
      </sheetData>
      <sheetData sheetId="22">
        <row r="36">
          <cell r="A36">
            <v>658</v>
          </cell>
          <cell r="B36" t="str">
            <v>玉里國小</v>
          </cell>
        </row>
      </sheetData>
      <sheetData sheetId="23">
        <row r="36">
          <cell r="A36">
            <v>703</v>
          </cell>
          <cell r="B36" t="str">
            <v>卓楓國小</v>
          </cell>
        </row>
      </sheetData>
      <sheetData sheetId="24">
        <row r="36">
          <cell r="A36">
            <v>694</v>
          </cell>
          <cell r="B36" t="str">
            <v>紅葉國小</v>
          </cell>
        </row>
      </sheetData>
      <sheetData sheetId="25">
        <row r="36">
          <cell r="A36">
            <v>642</v>
          </cell>
          <cell r="B36" t="str">
            <v>太巴塱國小</v>
          </cell>
        </row>
      </sheetData>
      <sheetData sheetId="26">
        <row r="36">
          <cell r="A36">
            <v>652</v>
          </cell>
          <cell r="B36" t="str">
            <v>富源國小</v>
          </cell>
        </row>
      </sheetData>
      <sheetData sheetId="27">
        <row r="36">
          <cell r="A36">
            <v>612</v>
          </cell>
          <cell r="B36" t="str">
            <v>國福國小</v>
          </cell>
        </row>
      </sheetData>
      <sheetData sheetId="28">
        <row r="36">
          <cell r="A36">
            <v>623</v>
          </cell>
          <cell r="B36" t="str">
            <v>化仁國小</v>
          </cell>
        </row>
      </sheetData>
      <sheetData sheetId="29">
        <row r="36">
          <cell r="A36">
            <v>603</v>
          </cell>
          <cell r="B36" t="str">
            <v>明廉國小</v>
          </cell>
        </row>
      </sheetData>
      <sheetData sheetId="30">
        <row r="36">
          <cell r="A36">
            <v>689</v>
          </cell>
          <cell r="B36" t="str">
            <v>銅蘭國小</v>
          </cell>
        </row>
      </sheetData>
      <sheetData sheetId="31">
        <row r="36">
          <cell r="A36">
            <v>685</v>
          </cell>
          <cell r="B36" t="str">
            <v>崇德國小</v>
          </cell>
        </row>
      </sheetData>
      <sheetData sheetId="32">
        <row r="36">
          <cell r="A36">
            <v>684</v>
          </cell>
          <cell r="B36" t="str">
            <v>水源國小</v>
          </cell>
        </row>
      </sheetData>
      <sheetData sheetId="33">
        <row r="36">
          <cell r="A36">
            <v>657</v>
          </cell>
          <cell r="B36" t="str">
            <v>新社國小</v>
          </cell>
        </row>
      </sheetData>
      <sheetData sheetId="34">
        <row r="36">
          <cell r="A36">
            <v>686</v>
          </cell>
          <cell r="B36" t="str">
            <v>文蘭國小</v>
          </cell>
        </row>
      </sheetData>
      <sheetData sheetId="35">
        <row r="36">
          <cell r="A36">
            <v>708</v>
          </cell>
          <cell r="B36" t="str">
            <v>西寶國小</v>
          </cell>
        </row>
      </sheetData>
      <sheetData sheetId="36">
        <row r="36">
          <cell r="A36">
            <v>621</v>
          </cell>
          <cell r="B36" t="str">
            <v>稻香國小</v>
          </cell>
        </row>
      </sheetData>
      <sheetData sheetId="37">
        <row r="36">
          <cell r="A36">
            <v>619</v>
          </cell>
          <cell r="B36" t="str">
            <v>北昌國小</v>
          </cell>
        </row>
      </sheetData>
      <sheetData sheetId="38">
        <row r="36">
          <cell r="A36">
            <v>682</v>
          </cell>
          <cell r="B36" t="str">
            <v>佳民國小</v>
          </cell>
        </row>
      </sheetData>
      <sheetData sheetId="39">
        <row r="36">
          <cell r="A36">
            <v>707</v>
          </cell>
          <cell r="B36" t="str">
            <v>中原國小</v>
          </cell>
        </row>
      </sheetData>
      <sheetData sheetId="40">
        <row r="36">
          <cell r="A36">
            <v>604</v>
          </cell>
          <cell r="B36" t="str">
            <v>明恥國小</v>
          </cell>
        </row>
      </sheetData>
      <sheetData sheetId="41">
        <row r="36">
          <cell r="A36">
            <v>614</v>
          </cell>
          <cell r="B36" t="str">
            <v>北埔國小</v>
          </cell>
        </row>
      </sheetData>
      <sheetData sheetId="42">
        <row r="36">
          <cell r="A36">
            <v>618</v>
          </cell>
          <cell r="B36" t="str">
            <v>宜昌國小</v>
          </cell>
        </row>
      </sheetData>
      <sheetData sheetId="43">
        <row r="36">
          <cell r="A36">
            <v>608</v>
          </cell>
          <cell r="B36" t="str">
            <v>中華國小</v>
          </cell>
        </row>
      </sheetData>
      <sheetData sheetId="44">
        <row r="36">
          <cell r="A36">
            <v>679</v>
          </cell>
          <cell r="B36" t="str">
            <v>秀林國小</v>
          </cell>
        </row>
      </sheetData>
      <sheetData sheetId="45">
        <row r="36">
          <cell r="A36">
            <v>605</v>
          </cell>
          <cell r="B36" t="str">
            <v>中正國小</v>
          </cell>
        </row>
      </sheetData>
      <sheetData sheetId="46">
        <row r="36">
          <cell r="A36">
            <v>615</v>
          </cell>
          <cell r="B36" t="str">
            <v>康樂國小</v>
          </cell>
        </row>
      </sheetData>
      <sheetData sheetId="47">
        <row r="36">
          <cell r="A36">
            <v>690</v>
          </cell>
          <cell r="B36" t="str">
            <v>萬榮國小</v>
          </cell>
        </row>
      </sheetData>
      <sheetData sheetId="48">
        <row r="36">
          <cell r="A36">
            <v>602</v>
          </cell>
          <cell r="B36" t="str">
            <v>明義國小</v>
          </cell>
        </row>
      </sheetData>
      <sheetData sheetId="49">
        <row r="36">
          <cell r="A36">
            <v>607</v>
          </cell>
          <cell r="B36" t="str">
            <v>復興國小</v>
          </cell>
        </row>
      </sheetData>
      <sheetData sheetId="50">
        <row r="36">
          <cell r="A36">
            <v>606</v>
          </cell>
          <cell r="B36" t="str">
            <v>信義國小</v>
          </cell>
        </row>
      </sheetData>
      <sheetData sheetId="51">
        <row r="36">
          <cell r="A36">
            <v>617</v>
          </cell>
          <cell r="B36" t="str">
            <v>吉安國小</v>
          </cell>
        </row>
      </sheetData>
      <sheetData sheetId="52">
        <row r="36">
          <cell r="A36">
            <v>613</v>
          </cell>
          <cell r="B36" t="str">
            <v>新城國小</v>
          </cell>
        </row>
      </sheetData>
      <sheetData sheetId="53">
        <row r="36">
          <cell r="A36">
            <v>681</v>
          </cell>
          <cell r="B36" t="str">
            <v>和平國小</v>
          </cell>
        </row>
      </sheetData>
      <sheetData sheetId="54">
        <row r="36">
          <cell r="A36">
            <v>683</v>
          </cell>
          <cell r="B36" t="str">
            <v>銅門國小</v>
          </cell>
        </row>
      </sheetData>
      <sheetData sheetId="55">
        <row r="36">
          <cell r="A36">
            <v>680</v>
          </cell>
          <cell r="B36" t="str">
            <v>富世國小</v>
          </cell>
        </row>
      </sheetData>
      <sheetData sheetId="56">
        <row r="36">
          <cell r="A36">
            <v>609</v>
          </cell>
          <cell r="B36" t="str">
            <v>忠孝國小</v>
          </cell>
        </row>
      </sheetData>
      <sheetData sheetId="57">
        <row r="36">
          <cell r="A36">
            <v>635</v>
          </cell>
          <cell r="B36" t="str">
            <v>林榮國小</v>
          </cell>
        </row>
      </sheetData>
      <sheetData sheetId="58">
        <row r="36">
          <cell r="A36">
            <v>687</v>
          </cell>
          <cell r="B36" t="str">
            <v>景美國小</v>
          </cell>
        </row>
      </sheetData>
      <sheetData sheetId="59">
        <row r="36">
          <cell r="A36">
            <v>654</v>
          </cell>
          <cell r="B36" t="str">
            <v>豐濱國小</v>
          </cell>
        </row>
      </sheetData>
      <sheetData sheetId="60">
        <row r="36">
          <cell r="A36">
            <v>638</v>
          </cell>
          <cell r="B36" t="str">
            <v>北林國小</v>
          </cell>
        </row>
      </sheetData>
      <sheetData sheetId="61">
        <row r="36">
          <cell r="A36">
            <v>624</v>
          </cell>
          <cell r="B36" t="str">
            <v>太昌國小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abSelected="1" zoomScaleNormal="100" workbookViewId="0">
      <selection activeCell="H3" sqref="A2:H3"/>
    </sheetView>
  </sheetViews>
  <sheetFormatPr defaultRowHeight="16.5" x14ac:dyDescent="0.25"/>
  <cols>
    <col min="1" max="1" width="6.125" style="1" customWidth="1"/>
    <col min="2" max="2" width="7.5" style="1" customWidth="1"/>
    <col min="3" max="3" width="13.5" style="1" customWidth="1"/>
    <col min="4" max="4" width="17.625" style="3" customWidth="1"/>
    <col min="5" max="5" width="18.75" style="2" customWidth="1"/>
    <col min="6" max="6" width="14.125" customWidth="1"/>
    <col min="7" max="7" width="11.5" customWidth="1"/>
    <col min="8" max="8" width="10.375" customWidth="1"/>
  </cols>
  <sheetData>
    <row r="1" spans="1:8" ht="63" customHeight="1" x14ac:dyDescent="0.25">
      <c r="A1" s="12" t="s">
        <v>10</v>
      </c>
      <c r="B1" s="13"/>
      <c r="C1" s="13"/>
      <c r="D1" s="13"/>
      <c r="E1" s="13"/>
      <c r="F1" s="13"/>
      <c r="G1" s="13"/>
      <c r="H1" s="14"/>
    </row>
    <row r="2" spans="1:8" ht="48.75" customHeight="1" x14ac:dyDescent="0.25">
      <c r="A2" s="22" t="s">
        <v>0</v>
      </c>
      <c r="B2" s="22" t="s">
        <v>1</v>
      </c>
      <c r="C2" s="22" t="s">
        <v>2</v>
      </c>
      <c r="D2" s="24" t="s">
        <v>9</v>
      </c>
      <c r="E2" s="5" t="s">
        <v>7</v>
      </c>
      <c r="F2" s="15" t="s">
        <v>13</v>
      </c>
      <c r="G2" s="16"/>
      <c r="H2" s="17"/>
    </row>
    <row r="3" spans="1:8" ht="29.25" customHeight="1" x14ac:dyDescent="0.25">
      <c r="A3" s="23"/>
      <c r="B3" s="23"/>
      <c r="C3" s="23"/>
      <c r="D3" s="25"/>
      <c r="E3" s="5" t="s">
        <v>11</v>
      </c>
      <c r="F3" s="5" t="s">
        <v>11</v>
      </c>
      <c r="G3" s="5" t="s">
        <v>8</v>
      </c>
      <c r="H3" s="5" t="s">
        <v>12</v>
      </c>
    </row>
    <row r="4" spans="1:8" ht="24.95" customHeight="1" x14ac:dyDescent="0.25">
      <c r="A4" s="4">
        <v>1</v>
      </c>
      <c r="B4" s="4">
        <v>601</v>
      </c>
      <c r="C4" s="4" t="s">
        <v>5</v>
      </c>
      <c r="D4" s="6">
        <v>251732</v>
      </c>
      <c r="E4" s="7">
        <f>D4/2.446</f>
        <v>102916</v>
      </c>
      <c r="F4" s="7">
        <v>13395</v>
      </c>
      <c r="G4" s="7">
        <v>135421</v>
      </c>
      <c r="H4" s="10"/>
    </row>
    <row r="5" spans="1:8" ht="24.95" customHeight="1" x14ac:dyDescent="0.25">
      <c r="A5" s="4">
        <v>2</v>
      </c>
      <c r="B5" s="4">
        <f>'[1]602明義'!A36</f>
        <v>602</v>
      </c>
      <c r="C5" s="4" t="str">
        <f>'[1]602明義'!B36</f>
        <v>明義國小</v>
      </c>
      <c r="D5" s="6">
        <v>330060</v>
      </c>
      <c r="E5" s="7">
        <f>D5/2.446</f>
        <v>134939</v>
      </c>
      <c r="F5" s="7">
        <v>0</v>
      </c>
      <c r="G5" s="7">
        <f>D5-E5</f>
        <v>195121</v>
      </c>
      <c r="H5" s="10"/>
    </row>
    <row r="6" spans="1:8" ht="24.95" customHeight="1" x14ac:dyDescent="0.25">
      <c r="A6" s="4">
        <v>3</v>
      </c>
      <c r="B6" s="4">
        <f>'[1]603明廉'!A36</f>
        <v>603</v>
      </c>
      <c r="C6" s="4" t="str">
        <f>'[1]603明廉'!B36</f>
        <v>明廉國小</v>
      </c>
      <c r="D6" s="6">
        <v>400855</v>
      </c>
      <c r="E6" s="7">
        <f t="shared" ref="E6:E67" si="0">D6/2.446</f>
        <v>163882</v>
      </c>
      <c r="F6" s="7">
        <f>D6-E6</f>
        <v>236973</v>
      </c>
      <c r="G6" s="7">
        <v>0</v>
      </c>
      <c r="H6" s="10"/>
    </row>
    <row r="7" spans="1:8" ht="24.95" customHeight="1" x14ac:dyDescent="0.25">
      <c r="A7" s="4">
        <v>4</v>
      </c>
      <c r="B7" s="4">
        <f>'[1]604明恥'!A36</f>
        <v>604</v>
      </c>
      <c r="C7" s="4" t="str">
        <f>'[1]604明恥'!B36</f>
        <v>明恥國小</v>
      </c>
      <c r="D7" s="6">
        <v>278697</v>
      </c>
      <c r="E7" s="7">
        <f t="shared" si="0"/>
        <v>113940</v>
      </c>
      <c r="F7" s="7">
        <v>0</v>
      </c>
      <c r="G7" s="7">
        <f>D7-E7</f>
        <v>164757</v>
      </c>
      <c r="H7" s="10"/>
    </row>
    <row r="8" spans="1:8" ht="24.95" customHeight="1" x14ac:dyDescent="0.25">
      <c r="A8" s="4">
        <v>5</v>
      </c>
      <c r="B8" s="4">
        <f>'[1]605中正'!A36</f>
        <v>605</v>
      </c>
      <c r="C8" s="4" t="str">
        <f>'[1]605中正'!B36</f>
        <v>中正國小</v>
      </c>
      <c r="D8" s="6">
        <v>257030</v>
      </c>
      <c r="E8" s="7">
        <f t="shared" si="0"/>
        <v>105082</v>
      </c>
      <c r="F8" s="7">
        <v>0</v>
      </c>
      <c r="G8" s="7">
        <f>D8-E8</f>
        <v>151948</v>
      </c>
      <c r="H8" s="10"/>
    </row>
    <row r="9" spans="1:8" ht="24.95" customHeight="1" x14ac:dyDescent="0.25">
      <c r="A9" s="4">
        <v>6</v>
      </c>
      <c r="B9" s="4">
        <f>'[1]606信義'!A36</f>
        <v>606</v>
      </c>
      <c r="C9" s="4" t="str">
        <f>'[1]606信義'!B36</f>
        <v>信義國小</v>
      </c>
      <c r="D9" s="6">
        <v>116918</v>
      </c>
      <c r="E9" s="7">
        <f t="shared" si="0"/>
        <v>47800</v>
      </c>
      <c r="F9" s="7">
        <f t="shared" ref="F9:F68" si="1">D9-E9</f>
        <v>69118</v>
      </c>
      <c r="G9" s="7">
        <v>0</v>
      </c>
      <c r="H9" s="10"/>
    </row>
    <row r="10" spans="1:8" ht="24.95" customHeight="1" x14ac:dyDescent="0.25">
      <c r="A10" s="4">
        <v>7</v>
      </c>
      <c r="B10" s="4">
        <f>'[1]607復興'!A36</f>
        <v>607</v>
      </c>
      <c r="C10" s="4" t="str">
        <f>'[1]607復興'!B36</f>
        <v>復興國小</v>
      </c>
      <c r="D10" s="6">
        <v>47474</v>
      </c>
      <c r="E10" s="7">
        <f t="shared" si="0"/>
        <v>19409</v>
      </c>
      <c r="F10" s="7">
        <f t="shared" si="1"/>
        <v>28065</v>
      </c>
      <c r="G10" s="7">
        <v>0</v>
      </c>
      <c r="H10" s="10"/>
    </row>
    <row r="11" spans="1:8" ht="24.95" customHeight="1" x14ac:dyDescent="0.25">
      <c r="A11" s="4">
        <v>8</v>
      </c>
      <c r="B11" s="4">
        <f>'[1]608中華'!A36</f>
        <v>608</v>
      </c>
      <c r="C11" s="4" t="str">
        <f>'[1]608中華'!B36</f>
        <v>中華國小</v>
      </c>
      <c r="D11" s="6">
        <v>198989</v>
      </c>
      <c r="E11" s="7">
        <f t="shared" si="0"/>
        <v>81353</v>
      </c>
      <c r="F11" s="7">
        <v>0</v>
      </c>
      <c r="G11" s="7">
        <f>D11-E11</f>
        <v>117636</v>
      </c>
      <c r="H11" s="10"/>
    </row>
    <row r="12" spans="1:8" ht="24.95" customHeight="1" x14ac:dyDescent="0.25">
      <c r="A12" s="4">
        <v>9</v>
      </c>
      <c r="B12" s="4">
        <f>'[1]609忠孝'!A36</f>
        <v>609</v>
      </c>
      <c r="C12" s="4" t="str">
        <f>'[1]609忠孝'!B36</f>
        <v>忠孝國小</v>
      </c>
      <c r="D12" s="6">
        <v>160913</v>
      </c>
      <c r="E12" s="7">
        <f t="shared" si="0"/>
        <v>65786</v>
      </c>
      <c r="F12" s="7">
        <f t="shared" si="1"/>
        <v>95127</v>
      </c>
      <c r="G12" s="7">
        <v>0</v>
      </c>
      <c r="H12" s="10"/>
    </row>
    <row r="13" spans="1:8" ht="24.95" customHeight="1" x14ac:dyDescent="0.25">
      <c r="A13" s="4">
        <v>10</v>
      </c>
      <c r="B13" s="4">
        <f>'[1]612國福'!A36</f>
        <v>612</v>
      </c>
      <c r="C13" s="4" t="str">
        <f>'[1]612國福'!B36</f>
        <v>國福國小</v>
      </c>
      <c r="D13" s="6">
        <v>34144</v>
      </c>
      <c r="E13" s="7">
        <f t="shared" si="0"/>
        <v>13959</v>
      </c>
      <c r="F13" s="7">
        <f t="shared" si="1"/>
        <v>20185</v>
      </c>
      <c r="G13" s="7">
        <v>0</v>
      </c>
      <c r="H13" s="10"/>
    </row>
    <row r="14" spans="1:8" ht="24.95" customHeight="1" x14ac:dyDescent="0.25">
      <c r="A14" s="4">
        <v>11</v>
      </c>
      <c r="B14" s="4">
        <f>'[1]613新城'!A36</f>
        <v>613</v>
      </c>
      <c r="C14" s="4" t="str">
        <f>'[1]613新城'!B36</f>
        <v>新城國小</v>
      </c>
      <c r="D14" s="6">
        <v>297440</v>
      </c>
      <c r="E14" s="7">
        <f t="shared" si="0"/>
        <v>121603</v>
      </c>
      <c r="F14" s="7">
        <v>0</v>
      </c>
      <c r="G14" s="7">
        <f>D14-E14</f>
        <v>175837</v>
      </c>
      <c r="H14" s="10"/>
    </row>
    <row r="15" spans="1:8" ht="24.95" customHeight="1" x14ac:dyDescent="0.25">
      <c r="A15" s="4">
        <v>12</v>
      </c>
      <c r="B15" s="4">
        <f>'[1]614北埔'!A36</f>
        <v>614</v>
      </c>
      <c r="C15" s="4" t="str">
        <f>'[1]614北埔'!B36</f>
        <v>北埔國小</v>
      </c>
      <c r="D15" s="6">
        <v>150708</v>
      </c>
      <c r="E15" s="7">
        <f t="shared" si="0"/>
        <v>61614</v>
      </c>
      <c r="F15" s="7">
        <f t="shared" si="1"/>
        <v>89094</v>
      </c>
      <c r="G15" s="7">
        <v>0</v>
      </c>
      <c r="H15" s="10"/>
    </row>
    <row r="16" spans="1:8" ht="24.95" customHeight="1" x14ac:dyDescent="0.25">
      <c r="A16" s="4">
        <v>13</v>
      </c>
      <c r="B16" s="4">
        <f>'[1]615康樂'!A36</f>
        <v>615</v>
      </c>
      <c r="C16" s="4" t="str">
        <f>'[1]615康樂'!B36</f>
        <v>康樂國小</v>
      </c>
      <c r="D16" s="6">
        <v>293300</v>
      </c>
      <c r="E16" s="7">
        <f t="shared" si="0"/>
        <v>119910</v>
      </c>
      <c r="F16" s="7">
        <v>0</v>
      </c>
      <c r="G16" s="7">
        <f>D16-E16</f>
        <v>173390</v>
      </c>
      <c r="H16" s="10"/>
    </row>
    <row r="17" spans="1:8" ht="24.95" customHeight="1" x14ac:dyDescent="0.25">
      <c r="A17" s="4">
        <v>14</v>
      </c>
      <c r="B17" s="4">
        <v>616</v>
      </c>
      <c r="C17" s="4" t="s">
        <v>4</v>
      </c>
      <c r="D17" s="6">
        <v>68864</v>
      </c>
      <c r="E17" s="7">
        <f>D17/2.446</f>
        <v>28154</v>
      </c>
      <c r="F17" s="7">
        <f t="shared" si="1"/>
        <v>40710</v>
      </c>
      <c r="G17" s="7">
        <v>0</v>
      </c>
      <c r="H17" s="10"/>
    </row>
    <row r="18" spans="1:8" ht="24.95" customHeight="1" x14ac:dyDescent="0.25">
      <c r="A18" s="4">
        <v>15</v>
      </c>
      <c r="B18" s="4">
        <f>'[1]617吉安'!A36</f>
        <v>617</v>
      </c>
      <c r="C18" s="4" t="str">
        <f>'[1]617吉安'!B36</f>
        <v>吉安國小</v>
      </c>
      <c r="D18" s="6">
        <v>116689</v>
      </c>
      <c r="E18" s="7">
        <f t="shared" si="0"/>
        <v>47706</v>
      </c>
      <c r="F18" s="7">
        <f t="shared" si="1"/>
        <v>68983</v>
      </c>
      <c r="G18" s="7">
        <v>0</v>
      </c>
      <c r="H18" s="10"/>
    </row>
    <row r="19" spans="1:8" ht="42" customHeight="1" x14ac:dyDescent="0.25">
      <c r="A19" s="4">
        <v>16</v>
      </c>
      <c r="B19" s="4">
        <f>'[1]618宜昌'!A36</f>
        <v>618</v>
      </c>
      <c r="C19" s="4" t="str">
        <f>'[1]618宜昌'!B36</f>
        <v>宜昌國小</v>
      </c>
      <c r="D19" s="6">
        <v>1864482</v>
      </c>
      <c r="E19" s="7">
        <f t="shared" si="0"/>
        <v>762258</v>
      </c>
      <c r="F19" s="7">
        <v>545762</v>
      </c>
      <c r="G19" s="7">
        <v>556462</v>
      </c>
      <c r="H19" s="11" t="s">
        <v>14</v>
      </c>
    </row>
    <row r="20" spans="1:8" ht="24.95" customHeight="1" x14ac:dyDescent="0.25">
      <c r="A20" s="4">
        <v>17</v>
      </c>
      <c r="B20" s="4">
        <f>'[1]619北昌'!A36</f>
        <v>619</v>
      </c>
      <c r="C20" s="4" t="str">
        <f>'[1]619北昌'!B36</f>
        <v>北昌國小</v>
      </c>
      <c r="D20" s="6">
        <v>120801</v>
      </c>
      <c r="E20" s="7">
        <f t="shared" si="0"/>
        <v>49387</v>
      </c>
      <c r="F20" s="7">
        <f t="shared" si="1"/>
        <v>71414</v>
      </c>
      <c r="G20" s="7">
        <v>0</v>
      </c>
      <c r="H20" s="10"/>
    </row>
    <row r="21" spans="1:8" ht="24.95" customHeight="1" x14ac:dyDescent="0.25">
      <c r="A21" s="4">
        <v>18</v>
      </c>
      <c r="B21" s="4">
        <f>'[1]621稻香'!A36</f>
        <v>621</v>
      </c>
      <c r="C21" s="4" t="str">
        <f>'[1]621稻香'!B36</f>
        <v>稻香國小</v>
      </c>
      <c r="D21" s="6">
        <v>67266</v>
      </c>
      <c r="E21" s="7">
        <f t="shared" si="0"/>
        <v>27500</v>
      </c>
      <c r="F21" s="7">
        <f t="shared" si="1"/>
        <v>39766</v>
      </c>
      <c r="G21" s="7">
        <v>0</v>
      </c>
      <c r="H21" s="10"/>
    </row>
    <row r="22" spans="1:8" ht="24.95" customHeight="1" x14ac:dyDescent="0.25">
      <c r="A22" s="4">
        <v>19</v>
      </c>
      <c r="B22" s="4">
        <v>622</v>
      </c>
      <c r="C22" s="4" t="s">
        <v>3</v>
      </c>
      <c r="D22" s="6">
        <v>21948</v>
      </c>
      <c r="E22" s="7">
        <f>D22/2.446</f>
        <v>8973</v>
      </c>
      <c r="F22" s="7">
        <f t="shared" si="1"/>
        <v>12975</v>
      </c>
      <c r="G22" s="7">
        <v>0</v>
      </c>
      <c r="H22" s="10"/>
    </row>
    <row r="23" spans="1:8" ht="24.95" customHeight="1" x14ac:dyDescent="0.25">
      <c r="A23" s="4">
        <v>20</v>
      </c>
      <c r="B23" s="4">
        <f>'[1]623化仁'!A36</f>
        <v>623</v>
      </c>
      <c r="C23" s="4" t="str">
        <f>'[1]623化仁'!B36</f>
        <v>化仁國小</v>
      </c>
      <c r="D23" s="6">
        <v>403055</v>
      </c>
      <c r="E23" s="7">
        <f t="shared" si="0"/>
        <v>164781</v>
      </c>
      <c r="F23" s="7">
        <v>0</v>
      </c>
      <c r="G23" s="7">
        <f>D23-E23</f>
        <v>238274</v>
      </c>
      <c r="H23" s="10"/>
    </row>
    <row r="24" spans="1:8" ht="24.95" customHeight="1" x14ac:dyDescent="0.25">
      <c r="A24" s="4">
        <v>21</v>
      </c>
      <c r="B24" s="4">
        <f>'[1]624太昌'!A36</f>
        <v>624</v>
      </c>
      <c r="C24" s="4" t="str">
        <f>'[1]624太昌'!B36</f>
        <v>太昌國小</v>
      </c>
      <c r="D24" s="6">
        <v>367631</v>
      </c>
      <c r="E24" s="7">
        <f t="shared" si="0"/>
        <v>150299</v>
      </c>
      <c r="F24" s="7">
        <v>0</v>
      </c>
      <c r="G24" s="7">
        <f>D24-E24</f>
        <v>217332</v>
      </c>
      <c r="H24" s="10"/>
    </row>
    <row r="25" spans="1:8" ht="24.95" customHeight="1" x14ac:dyDescent="0.25">
      <c r="A25" s="4">
        <v>22</v>
      </c>
      <c r="B25" s="4">
        <f>'[1]630月眉'!A36</f>
        <v>630</v>
      </c>
      <c r="C25" s="4" t="str">
        <f>'[1]630月眉'!B36</f>
        <v>月眉國小</v>
      </c>
      <c r="D25" s="6">
        <v>78400</v>
      </c>
      <c r="E25" s="7">
        <f t="shared" si="0"/>
        <v>32052</v>
      </c>
      <c r="F25" s="7">
        <f t="shared" si="1"/>
        <v>46348</v>
      </c>
      <c r="G25" s="7">
        <v>0</v>
      </c>
      <c r="H25" s="10"/>
    </row>
    <row r="26" spans="1:8" ht="24.95" customHeight="1" x14ac:dyDescent="0.25">
      <c r="A26" s="4">
        <v>23</v>
      </c>
      <c r="B26" s="4">
        <f>'[1]632溪口'!A36</f>
        <v>632</v>
      </c>
      <c r="C26" s="4" t="str">
        <f>'[1]632溪口'!B36</f>
        <v>溪口國小</v>
      </c>
      <c r="D26" s="6">
        <v>67573</v>
      </c>
      <c r="E26" s="7">
        <f t="shared" si="0"/>
        <v>27626</v>
      </c>
      <c r="F26" s="7">
        <f t="shared" si="1"/>
        <v>39947</v>
      </c>
      <c r="G26" s="7">
        <v>0</v>
      </c>
      <c r="H26" s="10"/>
    </row>
    <row r="27" spans="1:8" ht="24.95" customHeight="1" x14ac:dyDescent="0.25">
      <c r="A27" s="4">
        <v>24</v>
      </c>
      <c r="B27" s="4">
        <f>'[1]635林榮'!A36</f>
        <v>635</v>
      </c>
      <c r="C27" s="4" t="str">
        <f>'[1]635林榮'!B36</f>
        <v>林榮國小</v>
      </c>
      <c r="D27" s="6">
        <v>52700</v>
      </c>
      <c r="E27" s="7">
        <f t="shared" si="0"/>
        <v>21545</v>
      </c>
      <c r="F27" s="7">
        <f t="shared" si="1"/>
        <v>31155</v>
      </c>
      <c r="G27" s="7">
        <v>0</v>
      </c>
      <c r="H27" s="10"/>
    </row>
    <row r="28" spans="1:8" ht="24.95" customHeight="1" x14ac:dyDescent="0.25">
      <c r="A28" s="4">
        <v>25</v>
      </c>
      <c r="B28" s="4">
        <f>'[1]638北林'!A36</f>
        <v>638</v>
      </c>
      <c r="C28" s="4" t="str">
        <f>'[1]638北林'!B36</f>
        <v>北林國小</v>
      </c>
      <c r="D28" s="6">
        <v>10880</v>
      </c>
      <c r="E28" s="7">
        <f t="shared" si="0"/>
        <v>4448</v>
      </c>
      <c r="F28" s="7">
        <f t="shared" si="1"/>
        <v>6432</v>
      </c>
      <c r="G28" s="7">
        <v>0</v>
      </c>
      <c r="H28" s="10"/>
    </row>
    <row r="29" spans="1:8" ht="24.95" customHeight="1" x14ac:dyDescent="0.25">
      <c r="A29" s="4">
        <v>26</v>
      </c>
      <c r="B29" s="4">
        <f>'[1]642太巴'!A36</f>
        <v>642</v>
      </c>
      <c r="C29" s="4" t="str">
        <f>'[1]642太巴'!B36</f>
        <v>太巴塱國小</v>
      </c>
      <c r="D29" s="6">
        <v>106027</v>
      </c>
      <c r="E29" s="7">
        <f t="shared" si="0"/>
        <v>43347</v>
      </c>
      <c r="F29" s="7">
        <f t="shared" si="1"/>
        <v>62680</v>
      </c>
      <c r="G29" s="7">
        <v>0</v>
      </c>
      <c r="H29" s="10"/>
    </row>
    <row r="30" spans="1:8" ht="24.95" customHeight="1" x14ac:dyDescent="0.25">
      <c r="A30" s="4">
        <v>27</v>
      </c>
      <c r="B30" s="4">
        <f>'[1]647瑞穗'!A36</f>
        <v>647</v>
      </c>
      <c r="C30" s="4" t="str">
        <f>'[1]647瑞穗'!B36</f>
        <v>瑞穗國小</v>
      </c>
      <c r="D30" s="6">
        <v>362240</v>
      </c>
      <c r="E30" s="7">
        <f t="shared" si="0"/>
        <v>148095</v>
      </c>
      <c r="F30" s="7">
        <v>0</v>
      </c>
      <c r="G30" s="7">
        <f>D30-E30</f>
        <v>214145</v>
      </c>
      <c r="H30" s="10"/>
    </row>
    <row r="31" spans="1:8" ht="24.95" customHeight="1" x14ac:dyDescent="0.25">
      <c r="A31" s="4">
        <v>28</v>
      </c>
      <c r="B31" s="4">
        <f>'[1]648瑞美'!A36</f>
        <v>648</v>
      </c>
      <c r="C31" s="4" t="str">
        <f>'[1]648瑞美'!B36</f>
        <v>瑞美國小</v>
      </c>
      <c r="D31" s="6">
        <v>46080</v>
      </c>
      <c r="E31" s="7">
        <f t="shared" si="0"/>
        <v>18839</v>
      </c>
      <c r="F31" s="7">
        <f t="shared" si="1"/>
        <v>27241</v>
      </c>
      <c r="G31" s="7">
        <v>0</v>
      </c>
      <c r="H31" s="10"/>
    </row>
    <row r="32" spans="1:8" ht="24.95" customHeight="1" x14ac:dyDescent="0.25">
      <c r="A32" s="4">
        <v>29</v>
      </c>
      <c r="B32" s="4">
        <f>'[1]649鶴岡'!A36</f>
        <v>649</v>
      </c>
      <c r="C32" s="4" t="str">
        <f>'[1]649鶴岡'!B36</f>
        <v>鶴岡國小</v>
      </c>
      <c r="D32" s="6">
        <v>43200</v>
      </c>
      <c r="E32" s="7">
        <f t="shared" si="0"/>
        <v>17661</v>
      </c>
      <c r="F32" s="7">
        <f t="shared" si="1"/>
        <v>25539</v>
      </c>
      <c r="G32" s="7">
        <v>0</v>
      </c>
      <c r="H32" s="10"/>
    </row>
    <row r="33" spans="1:8" ht="24.95" customHeight="1" x14ac:dyDescent="0.25">
      <c r="A33" s="4">
        <v>30</v>
      </c>
      <c r="B33" s="4">
        <f>'[1]650舞鶴'!A36</f>
        <v>650</v>
      </c>
      <c r="C33" s="4" t="str">
        <f>'[1]650舞鶴'!B36</f>
        <v>舞鶴國小</v>
      </c>
      <c r="D33" s="6">
        <v>28840</v>
      </c>
      <c r="E33" s="7">
        <f t="shared" si="0"/>
        <v>11791</v>
      </c>
      <c r="F33" s="7">
        <f t="shared" si="1"/>
        <v>17049</v>
      </c>
      <c r="G33" s="7">
        <v>0</v>
      </c>
      <c r="H33" s="10"/>
    </row>
    <row r="34" spans="1:8" ht="24.95" customHeight="1" x14ac:dyDescent="0.25">
      <c r="A34" s="4">
        <v>31</v>
      </c>
      <c r="B34" s="4">
        <f>'[1]652富源'!A36</f>
        <v>652</v>
      </c>
      <c r="C34" s="4" t="str">
        <f>'[1]652富源'!B36</f>
        <v>富源國小</v>
      </c>
      <c r="D34" s="6">
        <v>99200</v>
      </c>
      <c r="E34" s="7">
        <f t="shared" si="0"/>
        <v>40556</v>
      </c>
      <c r="F34" s="7">
        <f t="shared" si="1"/>
        <v>58644</v>
      </c>
      <c r="G34" s="7">
        <v>0</v>
      </c>
      <c r="H34" s="10"/>
    </row>
    <row r="35" spans="1:8" ht="24.95" customHeight="1" x14ac:dyDescent="0.25">
      <c r="A35" s="4">
        <v>32</v>
      </c>
      <c r="B35" s="4">
        <f>'[1]653瑞北'!A36</f>
        <v>653</v>
      </c>
      <c r="C35" s="4" t="str">
        <f>'[1]653瑞北'!B36</f>
        <v>瑞北國小</v>
      </c>
      <c r="D35" s="6">
        <v>125440</v>
      </c>
      <c r="E35" s="7">
        <f t="shared" si="0"/>
        <v>51284</v>
      </c>
      <c r="F35" s="7">
        <f t="shared" si="1"/>
        <v>74156</v>
      </c>
      <c r="G35" s="7">
        <v>0</v>
      </c>
      <c r="H35" s="10"/>
    </row>
    <row r="36" spans="1:8" ht="24.95" customHeight="1" x14ac:dyDescent="0.25">
      <c r="A36" s="4">
        <v>33</v>
      </c>
      <c r="B36" s="4">
        <f>'[1]654豐濱'!A36</f>
        <v>654</v>
      </c>
      <c r="C36" s="4" t="str">
        <f>'[1]654豐濱'!B36</f>
        <v>豐濱國小</v>
      </c>
      <c r="D36" s="6">
        <v>48640</v>
      </c>
      <c r="E36" s="7">
        <f t="shared" si="0"/>
        <v>19886</v>
      </c>
      <c r="F36" s="7">
        <f t="shared" si="1"/>
        <v>28754</v>
      </c>
      <c r="G36" s="7">
        <v>0</v>
      </c>
      <c r="H36" s="10"/>
    </row>
    <row r="37" spans="1:8" ht="24.95" customHeight="1" x14ac:dyDescent="0.25">
      <c r="A37" s="4">
        <v>34</v>
      </c>
      <c r="B37" s="4">
        <f>'[1]657新社'!A36</f>
        <v>657</v>
      </c>
      <c r="C37" s="4" t="str">
        <f>'[1]657新社'!B36</f>
        <v>新社國小</v>
      </c>
      <c r="D37" s="6">
        <v>40320</v>
      </c>
      <c r="E37" s="7">
        <f t="shared" si="0"/>
        <v>16484</v>
      </c>
      <c r="F37" s="7">
        <f t="shared" si="1"/>
        <v>23836</v>
      </c>
      <c r="G37" s="7">
        <v>0</v>
      </c>
      <c r="H37" s="10"/>
    </row>
    <row r="38" spans="1:8" ht="24.95" customHeight="1" x14ac:dyDescent="0.25">
      <c r="A38" s="4">
        <v>35</v>
      </c>
      <c r="B38" s="4">
        <f>'[1]658玉里'!A36</f>
        <v>658</v>
      </c>
      <c r="C38" s="4" t="str">
        <f>'[1]658玉里'!B36</f>
        <v>玉里國小</v>
      </c>
      <c r="D38" s="6">
        <v>365096</v>
      </c>
      <c r="E38" s="7">
        <f t="shared" si="0"/>
        <v>149262</v>
      </c>
      <c r="F38" s="7">
        <v>0</v>
      </c>
      <c r="G38" s="7">
        <f>D38-E38</f>
        <v>215834</v>
      </c>
      <c r="H38" s="10"/>
    </row>
    <row r="39" spans="1:8" ht="24.95" customHeight="1" x14ac:dyDescent="0.25">
      <c r="A39" s="4">
        <v>36</v>
      </c>
      <c r="B39" s="4">
        <f>'[1]660樂合'!A36</f>
        <v>660</v>
      </c>
      <c r="C39" s="4" t="str">
        <f>'[1]660樂合'!B36</f>
        <v>樂合國小</v>
      </c>
      <c r="D39" s="6">
        <v>21840</v>
      </c>
      <c r="E39" s="7">
        <f t="shared" si="0"/>
        <v>8929</v>
      </c>
      <c r="F39" s="7">
        <f t="shared" si="1"/>
        <v>12911</v>
      </c>
      <c r="G39" s="7">
        <v>0</v>
      </c>
      <c r="H39" s="10"/>
    </row>
    <row r="40" spans="1:8" ht="24.95" customHeight="1" x14ac:dyDescent="0.25">
      <c r="A40" s="4">
        <v>37</v>
      </c>
      <c r="B40" s="4">
        <f>'[1]663春日'!A36</f>
        <v>663</v>
      </c>
      <c r="C40" s="4" t="str">
        <f>'[1]663春日'!B36</f>
        <v>春日國小</v>
      </c>
      <c r="D40" s="6">
        <v>26880</v>
      </c>
      <c r="E40" s="7">
        <f t="shared" si="0"/>
        <v>10989</v>
      </c>
      <c r="F40" s="7">
        <f t="shared" si="1"/>
        <v>15891</v>
      </c>
      <c r="G40" s="7">
        <v>0</v>
      </c>
      <c r="H40" s="10"/>
    </row>
    <row r="41" spans="1:8" ht="24.95" customHeight="1" x14ac:dyDescent="0.25">
      <c r="A41" s="4">
        <v>38</v>
      </c>
      <c r="B41" s="4">
        <f>'[1]665中城'!A36</f>
        <v>665</v>
      </c>
      <c r="C41" s="4" t="str">
        <f>'[1]665中城'!B36</f>
        <v>中城國小</v>
      </c>
      <c r="D41" s="6">
        <v>48140</v>
      </c>
      <c r="E41" s="7">
        <f t="shared" si="0"/>
        <v>19681</v>
      </c>
      <c r="F41" s="7">
        <f t="shared" si="1"/>
        <v>28459</v>
      </c>
      <c r="G41" s="7">
        <v>0</v>
      </c>
      <c r="H41" s="10"/>
    </row>
    <row r="42" spans="1:8" ht="24.95" customHeight="1" x14ac:dyDescent="0.25">
      <c r="A42" s="4">
        <v>39</v>
      </c>
      <c r="B42" s="4">
        <f>'[1]668松浦'!A36</f>
        <v>668</v>
      </c>
      <c r="C42" s="4" t="str">
        <f>'[1]668松浦'!B36</f>
        <v>松浦國小</v>
      </c>
      <c r="D42" s="6">
        <v>20160</v>
      </c>
      <c r="E42" s="7">
        <f t="shared" si="0"/>
        <v>8242</v>
      </c>
      <c r="F42" s="7">
        <f t="shared" si="1"/>
        <v>11918</v>
      </c>
      <c r="G42" s="7">
        <v>0</v>
      </c>
      <c r="H42" s="10"/>
    </row>
    <row r="43" spans="1:8" ht="24.95" customHeight="1" x14ac:dyDescent="0.25">
      <c r="A43" s="4">
        <v>40</v>
      </c>
      <c r="B43" s="4">
        <f>'[1]671萬寧'!A36</f>
        <v>671</v>
      </c>
      <c r="C43" s="4" t="str">
        <f>'[1]671萬寧'!B36</f>
        <v>萬寧國小</v>
      </c>
      <c r="D43" s="6">
        <v>48140</v>
      </c>
      <c r="E43" s="7">
        <f t="shared" si="0"/>
        <v>19681</v>
      </c>
      <c r="F43" s="7">
        <f t="shared" si="1"/>
        <v>28459</v>
      </c>
      <c r="G43" s="7">
        <v>0</v>
      </c>
      <c r="H43" s="10"/>
    </row>
    <row r="44" spans="1:8" ht="24.95" customHeight="1" x14ac:dyDescent="0.25">
      <c r="A44" s="4">
        <v>41</v>
      </c>
      <c r="B44" s="4">
        <f>'[1]672永豐'!A36</f>
        <v>672</v>
      </c>
      <c r="C44" s="4" t="str">
        <f>'[1]672永豐'!B36</f>
        <v>永豐國小</v>
      </c>
      <c r="D44" s="6">
        <v>30600</v>
      </c>
      <c r="E44" s="7">
        <f t="shared" si="0"/>
        <v>12510</v>
      </c>
      <c r="F44" s="7">
        <f t="shared" si="1"/>
        <v>18090</v>
      </c>
      <c r="G44" s="7">
        <v>0</v>
      </c>
      <c r="H44" s="10"/>
    </row>
    <row r="45" spans="1:8" ht="24.95" customHeight="1" x14ac:dyDescent="0.25">
      <c r="A45" s="4">
        <v>42</v>
      </c>
      <c r="B45" s="4">
        <f>'[1]675東里'!A36</f>
        <v>675</v>
      </c>
      <c r="C45" s="4" t="str">
        <f>'[1]675東里'!B36</f>
        <v>東里國小</v>
      </c>
      <c r="D45" s="6">
        <v>57600</v>
      </c>
      <c r="E45" s="7">
        <f t="shared" si="0"/>
        <v>23549</v>
      </c>
      <c r="F45" s="7">
        <f t="shared" si="1"/>
        <v>34051</v>
      </c>
      <c r="G45" s="7">
        <v>0</v>
      </c>
      <c r="H45" s="10"/>
    </row>
    <row r="46" spans="1:8" ht="24.95" customHeight="1" x14ac:dyDescent="0.25">
      <c r="A46" s="4">
        <v>43</v>
      </c>
      <c r="B46" s="4">
        <f>'[1]678吳江'!A36</f>
        <v>678</v>
      </c>
      <c r="C46" s="4" t="str">
        <f>'[1]678吳江'!B36</f>
        <v>吳江國小</v>
      </c>
      <c r="D46" s="6">
        <v>13440</v>
      </c>
      <c r="E46" s="7">
        <f t="shared" si="0"/>
        <v>5495</v>
      </c>
      <c r="F46" s="7">
        <f t="shared" si="1"/>
        <v>7945</v>
      </c>
      <c r="G46" s="7">
        <v>0</v>
      </c>
      <c r="H46" s="10"/>
    </row>
    <row r="47" spans="1:8" ht="24.95" customHeight="1" x14ac:dyDescent="0.25">
      <c r="A47" s="4">
        <v>44</v>
      </c>
      <c r="B47" s="4">
        <f>'[1]679秀林'!A36</f>
        <v>679</v>
      </c>
      <c r="C47" s="4" t="str">
        <f>'[1]679秀林'!B36</f>
        <v>秀林國小</v>
      </c>
      <c r="D47" s="6">
        <v>187720</v>
      </c>
      <c r="E47" s="7">
        <f t="shared" si="0"/>
        <v>76746</v>
      </c>
      <c r="F47" s="7">
        <v>0</v>
      </c>
      <c r="G47" s="7">
        <f>D47-E47</f>
        <v>110974</v>
      </c>
      <c r="H47" s="10"/>
    </row>
    <row r="48" spans="1:8" ht="24.95" customHeight="1" x14ac:dyDescent="0.25">
      <c r="A48" s="4">
        <v>45</v>
      </c>
      <c r="B48" s="4">
        <f>'[1]680富世'!A36</f>
        <v>680</v>
      </c>
      <c r="C48" s="4" t="str">
        <f>'[1]680富世'!B36</f>
        <v>富世國小</v>
      </c>
      <c r="D48" s="6">
        <v>73920</v>
      </c>
      <c r="E48" s="7">
        <f t="shared" si="0"/>
        <v>30221</v>
      </c>
      <c r="F48" s="7">
        <f t="shared" si="1"/>
        <v>43699</v>
      </c>
      <c r="G48" s="7">
        <v>0</v>
      </c>
      <c r="H48" s="10"/>
    </row>
    <row r="49" spans="1:8" ht="24.95" customHeight="1" x14ac:dyDescent="0.25">
      <c r="A49" s="4">
        <v>46</v>
      </c>
      <c r="B49" s="4">
        <f>'[1]681和平'!A36</f>
        <v>681</v>
      </c>
      <c r="C49" s="4" t="str">
        <f>'[1]681和平'!B36</f>
        <v>和平國小</v>
      </c>
      <c r="D49" s="6">
        <v>116160</v>
      </c>
      <c r="E49" s="7">
        <f t="shared" si="0"/>
        <v>47490</v>
      </c>
      <c r="F49" s="7">
        <f t="shared" si="1"/>
        <v>68670</v>
      </c>
      <c r="G49" s="7">
        <v>0</v>
      </c>
      <c r="H49" s="10"/>
    </row>
    <row r="50" spans="1:8" ht="24.95" customHeight="1" x14ac:dyDescent="0.25">
      <c r="A50" s="4">
        <v>47</v>
      </c>
      <c r="B50" s="4">
        <f>'[1]682佳民'!A36</f>
        <v>682</v>
      </c>
      <c r="C50" s="4" t="str">
        <f>'[1]682佳民'!B36</f>
        <v>佳民國小</v>
      </c>
      <c r="D50" s="6">
        <v>102960</v>
      </c>
      <c r="E50" s="7">
        <f t="shared" si="0"/>
        <v>42093</v>
      </c>
      <c r="F50" s="7">
        <f t="shared" si="1"/>
        <v>60867</v>
      </c>
      <c r="G50" s="7">
        <v>0</v>
      </c>
      <c r="H50" s="10"/>
    </row>
    <row r="51" spans="1:8" ht="24.95" customHeight="1" x14ac:dyDescent="0.25">
      <c r="A51" s="4">
        <v>48</v>
      </c>
      <c r="B51" s="4">
        <f>'[1]683銅門'!A36</f>
        <v>683</v>
      </c>
      <c r="C51" s="4" t="str">
        <f>'[1]683銅門'!B36</f>
        <v>銅門國小</v>
      </c>
      <c r="D51" s="6">
        <v>76640</v>
      </c>
      <c r="E51" s="7">
        <f t="shared" si="0"/>
        <v>31333</v>
      </c>
      <c r="F51" s="7">
        <f t="shared" si="1"/>
        <v>45307</v>
      </c>
      <c r="G51" s="7">
        <v>0</v>
      </c>
      <c r="H51" s="10"/>
    </row>
    <row r="52" spans="1:8" ht="24.95" customHeight="1" x14ac:dyDescent="0.25">
      <c r="A52" s="4">
        <v>49</v>
      </c>
      <c r="B52" s="4">
        <f>'[1]684水源'!A36</f>
        <v>684</v>
      </c>
      <c r="C52" s="4" t="str">
        <f>'[1]684水源'!B36</f>
        <v>水源國小</v>
      </c>
      <c r="D52" s="6">
        <v>162400</v>
      </c>
      <c r="E52" s="7">
        <f t="shared" si="0"/>
        <v>66394</v>
      </c>
      <c r="F52" s="7">
        <f t="shared" si="1"/>
        <v>96006</v>
      </c>
      <c r="G52" s="7">
        <v>0</v>
      </c>
      <c r="H52" s="10"/>
    </row>
    <row r="53" spans="1:8" ht="24.95" customHeight="1" x14ac:dyDescent="0.25">
      <c r="A53" s="4">
        <v>50</v>
      </c>
      <c r="B53" s="4">
        <f>'[1]685崇德'!A36</f>
        <v>685</v>
      </c>
      <c r="C53" s="4" t="str">
        <f>'[1]685崇德'!B36</f>
        <v>崇德國小</v>
      </c>
      <c r="D53" s="6">
        <v>214400</v>
      </c>
      <c r="E53" s="7">
        <f t="shared" si="0"/>
        <v>87653</v>
      </c>
      <c r="F53" s="7">
        <v>0</v>
      </c>
      <c r="G53" s="7">
        <f>D53-E53</f>
        <v>126747</v>
      </c>
      <c r="H53" s="10"/>
    </row>
    <row r="54" spans="1:8" ht="24.95" customHeight="1" x14ac:dyDescent="0.25">
      <c r="A54" s="4">
        <v>51</v>
      </c>
      <c r="B54" s="4">
        <f>'[1]686文蘭'!A36</f>
        <v>686</v>
      </c>
      <c r="C54" s="4" t="str">
        <f>'[1]686文蘭'!B36</f>
        <v>文蘭國小</v>
      </c>
      <c r="D54" s="6">
        <v>79940</v>
      </c>
      <c r="E54" s="7">
        <f t="shared" si="0"/>
        <v>32682</v>
      </c>
      <c r="F54" s="7">
        <f t="shared" si="1"/>
        <v>47258</v>
      </c>
      <c r="G54" s="7">
        <v>0</v>
      </c>
      <c r="H54" s="10"/>
    </row>
    <row r="55" spans="1:8" ht="24.95" customHeight="1" x14ac:dyDescent="0.25">
      <c r="A55" s="4">
        <v>52</v>
      </c>
      <c r="B55" s="4">
        <f>'[1]687景美'!A36</f>
        <v>687</v>
      </c>
      <c r="C55" s="4" t="str">
        <f>'[1]687景美'!B36</f>
        <v>景美國小</v>
      </c>
      <c r="D55" s="6">
        <v>64320</v>
      </c>
      <c r="E55" s="7">
        <f t="shared" si="0"/>
        <v>26296</v>
      </c>
      <c r="F55" s="7">
        <f t="shared" si="1"/>
        <v>38024</v>
      </c>
      <c r="G55" s="7">
        <v>0</v>
      </c>
      <c r="H55" s="10"/>
    </row>
    <row r="56" spans="1:8" ht="24.95" customHeight="1" x14ac:dyDescent="0.25">
      <c r="A56" s="4">
        <v>53</v>
      </c>
      <c r="B56" s="4">
        <f>'[1]689銅蘭'!A36</f>
        <v>689</v>
      </c>
      <c r="C56" s="4" t="str">
        <f>'[1]689銅蘭'!B36</f>
        <v>銅蘭國小</v>
      </c>
      <c r="D56" s="6">
        <v>118764</v>
      </c>
      <c r="E56" s="7">
        <f t="shared" si="0"/>
        <v>48554</v>
      </c>
      <c r="F56" s="7">
        <f t="shared" si="1"/>
        <v>70210</v>
      </c>
      <c r="G56" s="7">
        <v>0</v>
      </c>
      <c r="H56" s="10"/>
    </row>
    <row r="57" spans="1:8" ht="24.95" customHeight="1" x14ac:dyDescent="0.25">
      <c r="A57" s="4">
        <v>54</v>
      </c>
      <c r="B57" s="4">
        <f>'[1]690萬榮'!A36</f>
        <v>690</v>
      </c>
      <c r="C57" s="4" t="str">
        <f>'[1]690萬榮'!B36</f>
        <v>萬榮國小</v>
      </c>
      <c r="D57" s="6">
        <v>116446</v>
      </c>
      <c r="E57" s="7">
        <f t="shared" si="0"/>
        <v>47607</v>
      </c>
      <c r="F57" s="7">
        <f t="shared" si="1"/>
        <v>68839</v>
      </c>
      <c r="G57" s="7">
        <v>0</v>
      </c>
      <c r="H57" s="10"/>
    </row>
    <row r="58" spans="1:8" ht="24.95" customHeight="1" x14ac:dyDescent="0.25">
      <c r="A58" s="4">
        <v>55</v>
      </c>
      <c r="B58" s="4">
        <f>'[1]691西林'!A36</f>
        <v>691</v>
      </c>
      <c r="C58" s="4" t="str">
        <f>'[1]691西林'!B36</f>
        <v>西林國小</v>
      </c>
      <c r="D58" s="6">
        <v>68480</v>
      </c>
      <c r="E58" s="7">
        <f t="shared" si="0"/>
        <v>27997</v>
      </c>
      <c r="F58" s="7">
        <f t="shared" si="1"/>
        <v>40483</v>
      </c>
      <c r="G58" s="7">
        <v>0</v>
      </c>
      <c r="H58" s="10"/>
    </row>
    <row r="59" spans="1:8" ht="24.95" customHeight="1" x14ac:dyDescent="0.25">
      <c r="A59" s="4">
        <v>56</v>
      </c>
      <c r="B59" s="4">
        <f>'[1]693馬遠'!A36</f>
        <v>693</v>
      </c>
      <c r="C59" s="4" t="str">
        <f>'[1]693馬遠'!B36</f>
        <v>馬遠國小</v>
      </c>
      <c r="D59" s="6">
        <v>76160</v>
      </c>
      <c r="E59" s="7">
        <f t="shared" si="0"/>
        <v>31137</v>
      </c>
      <c r="F59" s="7">
        <f t="shared" si="1"/>
        <v>45023</v>
      </c>
      <c r="G59" s="7">
        <v>0</v>
      </c>
      <c r="H59" s="10"/>
    </row>
    <row r="60" spans="1:8" ht="24.95" customHeight="1" x14ac:dyDescent="0.25">
      <c r="A60" s="4">
        <v>57</v>
      </c>
      <c r="B60" s="4">
        <f>'[1]694紅葉'!A36</f>
        <v>694</v>
      </c>
      <c r="C60" s="4" t="str">
        <f>'[1]694紅葉'!B36</f>
        <v>紅葉國小</v>
      </c>
      <c r="D60" s="6">
        <v>77066</v>
      </c>
      <c r="E60" s="7">
        <f t="shared" si="0"/>
        <v>31507</v>
      </c>
      <c r="F60" s="7">
        <f t="shared" si="1"/>
        <v>45559</v>
      </c>
      <c r="G60" s="7">
        <v>0</v>
      </c>
      <c r="H60" s="10"/>
    </row>
    <row r="61" spans="1:8" ht="24.95" customHeight="1" x14ac:dyDescent="0.25">
      <c r="A61" s="4">
        <v>58</v>
      </c>
      <c r="B61" s="4">
        <f>'[1]698太平'!A36</f>
        <v>698</v>
      </c>
      <c r="C61" s="4" t="str">
        <f>'[1]698太平'!B36</f>
        <v>太平國小</v>
      </c>
      <c r="D61" s="6">
        <v>57460</v>
      </c>
      <c r="E61" s="7">
        <f t="shared" si="0"/>
        <v>23491</v>
      </c>
      <c r="F61" s="7">
        <f t="shared" si="1"/>
        <v>33969</v>
      </c>
      <c r="G61" s="7">
        <v>0</v>
      </c>
      <c r="H61" s="10"/>
    </row>
    <row r="62" spans="1:8" ht="24.95" customHeight="1" x14ac:dyDescent="0.25">
      <c r="A62" s="4">
        <v>59</v>
      </c>
      <c r="B62" s="4">
        <f>'[1]700古風'!A36</f>
        <v>700</v>
      </c>
      <c r="C62" s="4" t="str">
        <f>'[1]700古風'!B36</f>
        <v>古風國小</v>
      </c>
      <c r="D62" s="6">
        <v>29760</v>
      </c>
      <c r="E62" s="7">
        <f t="shared" si="0"/>
        <v>12167</v>
      </c>
      <c r="F62" s="7">
        <f t="shared" si="1"/>
        <v>17593</v>
      </c>
      <c r="G62" s="7">
        <v>0</v>
      </c>
      <c r="H62" s="10"/>
    </row>
    <row r="63" spans="1:8" ht="24.95" customHeight="1" x14ac:dyDescent="0.25">
      <c r="A63" s="4">
        <v>60</v>
      </c>
      <c r="B63" s="4">
        <f>'[1]701立山'!A36</f>
        <v>701</v>
      </c>
      <c r="C63" s="4" t="str">
        <f>'[1]701立山'!B36</f>
        <v>立山國小</v>
      </c>
      <c r="D63" s="6">
        <v>21760</v>
      </c>
      <c r="E63" s="7">
        <f t="shared" si="0"/>
        <v>8896</v>
      </c>
      <c r="F63" s="7">
        <f t="shared" si="1"/>
        <v>12864</v>
      </c>
      <c r="G63" s="7">
        <v>0</v>
      </c>
      <c r="H63" s="10"/>
    </row>
    <row r="64" spans="1:8" ht="24.95" customHeight="1" x14ac:dyDescent="0.25">
      <c r="A64" s="4">
        <v>61</v>
      </c>
      <c r="B64" s="4">
        <f>'[1]702卓樂'!A36</f>
        <v>702</v>
      </c>
      <c r="C64" s="4" t="str">
        <f>'[1]702卓樂'!B36</f>
        <v>卓樂國小</v>
      </c>
      <c r="D64" s="6">
        <v>40140</v>
      </c>
      <c r="E64" s="7">
        <f t="shared" si="0"/>
        <v>16410</v>
      </c>
      <c r="F64" s="7">
        <f t="shared" si="1"/>
        <v>23730</v>
      </c>
      <c r="G64" s="7">
        <v>0</v>
      </c>
      <c r="H64" s="10"/>
    </row>
    <row r="65" spans="1:8" ht="24.95" customHeight="1" x14ac:dyDescent="0.25">
      <c r="A65" s="4">
        <v>62</v>
      </c>
      <c r="B65" s="4">
        <f>'[1]703卓楓'!A36</f>
        <v>703</v>
      </c>
      <c r="C65" s="4" t="str">
        <f>'[1]703卓楓'!B36</f>
        <v>卓楓國小</v>
      </c>
      <c r="D65" s="6">
        <v>33040</v>
      </c>
      <c r="E65" s="7">
        <f t="shared" si="0"/>
        <v>13508</v>
      </c>
      <c r="F65" s="7">
        <f t="shared" si="1"/>
        <v>19532</v>
      </c>
      <c r="G65" s="7">
        <v>0</v>
      </c>
      <c r="H65" s="10"/>
    </row>
    <row r="66" spans="1:8" ht="24.95" customHeight="1" x14ac:dyDescent="0.25">
      <c r="A66" s="4">
        <v>63</v>
      </c>
      <c r="B66" s="4">
        <f>'[1]705西富'!A36</f>
        <v>705</v>
      </c>
      <c r="C66" s="4" t="str">
        <f>'[1]705西富'!B36</f>
        <v>西富國小</v>
      </c>
      <c r="D66" s="6">
        <v>62080</v>
      </c>
      <c r="E66" s="7">
        <f t="shared" si="0"/>
        <v>25380</v>
      </c>
      <c r="F66" s="7">
        <f t="shared" si="1"/>
        <v>36700</v>
      </c>
      <c r="G66" s="7">
        <v>0</v>
      </c>
      <c r="H66" s="10"/>
    </row>
    <row r="67" spans="1:8" ht="24.95" customHeight="1" x14ac:dyDescent="0.25">
      <c r="A67" s="4">
        <v>64</v>
      </c>
      <c r="B67" s="4">
        <f>'[1]707中原'!A36</f>
        <v>707</v>
      </c>
      <c r="C67" s="4" t="str">
        <f>'[1]707中原'!B36</f>
        <v>中原國小</v>
      </c>
      <c r="D67" s="6">
        <v>23528</v>
      </c>
      <c r="E67" s="7">
        <f t="shared" si="0"/>
        <v>9619</v>
      </c>
      <c r="F67" s="7">
        <f t="shared" si="1"/>
        <v>13909</v>
      </c>
      <c r="G67" s="7">
        <v>0</v>
      </c>
      <c r="H67" s="10"/>
    </row>
    <row r="68" spans="1:8" ht="24.95" customHeight="1" x14ac:dyDescent="0.25">
      <c r="A68" s="4">
        <v>65</v>
      </c>
      <c r="B68" s="4">
        <f>'[1]708西寶'!A36</f>
        <v>708</v>
      </c>
      <c r="C68" s="4" t="str">
        <f>'[1]708西寶'!B36</f>
        <v>西寶國小</v>
      </c>
      <c r="D68" s="6">
        <v>61440</v>
      </c>
      <c r="E68" s="7">
        <f>D68/2.446+52</f>
        <v>25171</v>
      </c>
      <c r="F68" s="7">
        <f t="shared" si="1"/>
        <v>36269</v>
      </c>
      <c r="G68" s="7">
        <v>0</v>
      </c>
      <c r="H68" s="10"/>
    </row>
    <row r="69" spans="1:8" ht="24.95" customHeight="1" x14ac:dyDescent="0.25">
      <c r="A69" s="21" t="s">
        <v>6</v>
      </c>
      <c r="B69" s="21"/>
      <c r="C69" s="21"/>
      <c r="D69" s="8">
        <f>SUM(D4:D68)</f>
        <v>9455016</v>
      </c>
      <c r="E69" s="9">
        <f>SUM(E4:E68)</f>
        <v>3865555</v>
      </c>
      <c r="F69" s="18">
        <f t="shared" ref="F69" si="2">D69-E69</f>
        <v>5589461</v>
      </c>
      <c r="G69" s="19"/>
      <c r="H69" s="20"/>
    </row>
  </sheetData>
  <mergeCells count="8">
    <mergeCell ref="A1:H1"/>
    <mergeCell ref="F2:H2"/>
    <mergeCell ref="F69:H69"/>
    <mergeCell ref="A69:C69"/>
    <mergeCell ref="A2:A3"/>
    <mergeCell ref="B2:B3"/>
    <mergeCell ref="C2:C3"/>
    <mergeCell ref="D2:D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工作表1</vt:lpstr>
      <vt:lpstr>工作表1!Print_Titles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2016-12-22T01:53:17Z</cp:lastPrinted>
  <dcterms:created xsi:type="dcterms:W3CDTF">2016-10-04T07:24:14Z</dcterms:created>
  <dcterms:modified xsi:type="dcterms:W3CDTF">2016-12-22T01:53:19Z</dcterms:modified>
</cp:coreProperties>
</file>