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0" yWindow="450" windowWidth="15570" windowHeight="6825"/>
  </bookViews>
  <sheets>
    <sheet name="119所學校開班經費" sheetId="2" r:id="rId1"/>
  </sheets>
  <externalReferences>
    <externalReference r:id="rId2"/>
    <externalReference r:id="rId3"/>
  </externalReferences>
  <definedNames>
    <definedName name="_xlnm.Print_Area" localSheetId="0">'119所學校開班經費'!$A$1:$L$122</definedName>
    <definedName name="_xlnm.Print_Titles" localSheetId="0">'119所學校開班經費'!$1:$2</definedName>
    <definedName name="俸級" localSheetId="0">OFFSET([1]俸級表!$A$1,MATCH([1]俸額表!$O$56,[2]!職等,0)-1,1,,COUNTA(OFFSET([1]俸級表!$A$1,MATCH([1]俸額表!$O$56,[2]!職等,0)-1,,,256))-1)</definedName>
    <definedName name="俸級">OFFSET([1]俸級表!$A$1,MATCH([1]俸額表!$O$56,職等,0)-1,1,,COUNTA(OFFSET([1]俸級表!$A$1,MATCH([1]俸額表!$O$56,職等,0)-1,,,256))-1)</definedName>
    <definedName name="職等">OFFSET([1]俸級表!$A$1,,,COUNTA([1]俸級表!$A1048525:$A1048535),)</definedName>
  </definedNames>
  <calcPr calcId="145621"/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4" i="2"/>
  <c r="G3" i="2" s="1"/>
  <c r="E3" i="2"/>
  <c r="D3" i="2" l="1"/>
  <c r="C3" i="2"/>
</calcChain>
</file>

<file path=xl/sharedStrings.xml><?xml version="1.0" encoding="utf-8"?>
<sst xmlns="http://schemas.openxmlformats.org/spreadsheetml/2006/main" count="134" uniqueCount="133">
  <si>
    <t>708西寶國小</t>
    <phoneticPr fontId="8" type="noConversion"/>
  </si>
  <si>
    <t>707中原國小</t>
    <phoneticPr fontId="8" type="noConversion"/>
  </si>
  <si>
    <t>706大興國小</t>
    <phoneticPr fontId="8" type="noConversion"/>
  </si>
  <si>
    <t>705西富國小</t>
    <phoneticPr fontId="8" type="noConversion"/>
  </si>
  <si>
    <t>703卓楓國小</t>
    <phoneticPr fontId="8" type="noConversion"/>
  </si>
  <si>
    <t>701立山國小</t>
    <phoneticPr fontId="8" type="noConversion"/>
  </si>
  <si>
    <t>700古風國小</t>
    <phoneticPr fontId="8" type="noConversion"/>
  </si>
  <si>
    <t>698太平國小</t>
    <phoneticPr fontId="8" type="noConversion"/>
  </si>
  <si>
    <t>697崙山國小</t>
    <phoneticPr fontId="8" type="noConversion"/>
  </si>
  <si>
    <t>695明利國小</t>
    <phoneticPr fontId="8" type="noConversion"/>
  </si>
  <si>
    <t>693馬遠國小</t>
    <phoneticPr fontId="8" type="noConversion"/>
  </si>
  <si>
    <t>692見晴國小</t>
    <phoneticPr fontId="8" type="noConversion"/>
  </si>
  <si>
    <t>690萬榮國小</t>
    <phoneticPr fontId="8" type="noConversion"/>
  </si>
  <si>
    <t>689銅蘭國小</t>
    <phoneticPr fontId="8" type="noConversion"/>
  </si>
  <si>
    <t>688三棧國小</t>
    <phoneticPr fontId="8" type="noConversion"/>
  </si>
  <si>
    <t>687景美國小</t>
    <phoneticPr fontId="8" type="noConversion"/>
  </si>
  <si>
    <t>686文蘭國小</t>
    <phoneticPr fontId="8" type="noConversion"/>
  </si>
  <si>
    <t>685崇德國小</t>
    <phoneticPr fontId="8" type="noConversion"/>
  </si>
  <si>
    <t>684水源國小</t>
    <phoneticPr fontId="8" type="noConversion"/>
  </si>
  <si>
    <t>683銅門國小</t>
    <phoneticPr fontId="8" type="noConversion"/>
  </si>
  <si>
    <t>682佳民國小</t>
    <phoneticPr fontId="8" type="noConversion"/>
  </si>
  <si>
    <t>681和平國小</t>
    <phoneticPr fontId="8" type="noConversion"/>
  </si>
  <si>
    <t>680富世國小</t>
    <phoneticPr fontId="8" type="noConversion"/>
  </si>
  <si>
    <t>679秀林國小</t>
    <phoneticPr fontId="8" type="noConversion"/>
  </si>
  <si>
    <t>676明里國小</t>
    <phoneticPr fontId="8" type="noConversion"/>
  </si>
  <si>
    <t>675東里國小</t>
    <phoneticPr fontId="8" type="noConversion"/>
  </si>
  <si>
    <t>674東竹國小</t>
    <phoneticPr fontId="8" type="noConversion"/>
  </si>
  <si>
    <t>673學田國小</t>
    <phoneticPr fontId="8" type="noConversion"/>
  </si>
  <si>
    <t>672永豐國小</t>
    <phoneticPr fontId="8" type="noConversion"/>
  </si>
  <si>
    <t>671萬寧國小</t>
    <phoneticPr fontId="8" type="noConversion"/>
  </si>
  <si>
    <t>670富里國小</t>
    <phoneticPr fontId="8" type="noConversion"/>
  </si>
  <si>
    <t>669高寮國小</t>
    <phoneticPr fontId="8" type="noConversion"/>
  </si>
  <si>
    <t>668松浦國小</t>
    <phoneticPr fontId="8" type="noConversion"/>
  </si>
  <si>
    <t>664德武國小</t>
    <phoneticPr fontId="8" type="noConversion"/>
  </si>
  <si>
    <t>663春日國小</t>
    <phoneticPr fontId="8" type="noConversion"/>
  </si>
  <si>
    <t>660樂合國小</t>
    <phoneticPr fontId="8" type="noConversion"/>
  </si>
  <si>
    <t>657新社國小</t>
    <phoneticPr fontId="8" type="noConversion"/>
  </si>
  <si>
    <t>656靜浦國小</t>
    <phoneticPr fontId="8" type="noConversion"/>
  </si>
  <si>
    <t>655港口國小</t>
    <phoneticPr fontId="8" type="noConversion"/>
  </si>
  <si>
    <t>654豐濱國小</t>
    <phoneticPr fontId="8" type="noConversion"/>
  </si>
  <si>
    <t>653瑞北國小</t>
    <phoneticPr fontId="8" type="noConversion"/>
  </si>
  <si>
    <t>652富源國小</t>
    <phoneticPr fontId="8" type="noConversion"/>
  </si>
  <si>
    <t>649鶴岡國小</t>
    <phoneticPr fontId="8" type="noConversion"/>
  </si>
  <si>
    <t>645大進國小</t>
    <phoneticPr fontId="8" type="noConversion"/>
  </si>
  <si>
    <t>642太巴塱國小</t>
    <phoneticPr fontId="8" type="noConversion"/>
  </si>
  <si>
    <t>641光復國小</t>
    <phoneticPr fontId="8" type="noConversion"/>
  </si>
  <si>
    <t>639鳳仁國小</t>
    <phoneticPr fontId="8" type="noConversion"/>
  </si>
  <si>
    <t>638北林國小</t>
    <phoneticPr fontId="8" type="noConversion"/>
  </si>
  <si>
    <t>636長橋國小</t>
    <phoneticPr fontId="8" type="noConversion"/>
  </si>
  <si>
    <t>635林榮國小</t>
    <phoneticPr fontId="8" type="noConversion"/>
  </si>
  <si>
    <t>634大榮國小</t>
    <phoneticPr fontId="8" type="noConversion"/>
  </si>
  <si>
    <t>633鳳林國小</t>
    <phoneticPr fontId="8" type="noConversion"/>
  </si>
  <si>
    <t>632溪口國小</t>
    <phoneticPr fontId="8" type="noConversion"/>
  </si>
  <si>
    <t>631水璉國小</t>
    <phoneticPr fontId="8" type="noConversion"/>
  </si>
  <si>
    <t>630月眉國小</t>
    <phoneticPr fontId="8" type="noConversion"/>
  </si>
  <si>
    <t>629志學國小</t>
    <phoneticPr fontId="8" type="noConversion"/>
  </si>
  <si>
    <t>628豐山國小</t>
    <phoneticPr fontId="8" type="noConversion"/>
  </si>
  <si>
    <t>627豐裡國小</t>
    <phoneticPr fontId="8" type="noConversion"/>
  </si>
  <si>
    <t>626壽豐國小</t>
    <phoneticPr fontId="8" type="noConversion"/>
  </si>
  <si>
    <t>625平和國小</t>
    <phoneticPr fontId="8" type="noConversion"/>
  </si>
  <si>
    <t>624太昌國小</t>
    <phoneticPr fontId="8" type="noConversion"/>
  </si>
  <si>
    <t>623化仁國小</t>
    <phoneticPr fontId="8" type="noConversion"/>
  </si>
  <si>
    <t>622南華國小</t>
    <phoneticPr fontId="8" type="noConversion"/>
  </si>
  <si>
    <t>621稻香國小</t>
    <phoneticPr fontId="8" type="noConversion"/>
  </si>
  <si>
    <t>620光華國小</t>
    <phoneticPr fontId="8" type="noConversion"/>
  </si>
  <si>
    <t>619北昌國小</t>
    <phoneticPr fontId="8" type="noConversion"/>
  </si>
  <si>
    <t>618宜昌國小</t>
    <phoneticPr fontId="8" type="noConversion"/>
  </si>
  <si>
    <t>617吉安國小</t>
    <phoneticPr fontId="8" type="noConversion"/>
  </si>
  <si>
    <t>616嘉里國小</t>
    <phoneticPr fontId="8" type="noConversion"/>
  </si>
  <si>
    <t>615康樂國小</t>
    <phoneticPr fontId="8" type="noConversion"/>
  </si>
  <si>
    <t>614北埔國小</t>
    <phoneticPr fontId="8" type="noConversion"/>
  </si>
  <si>
    <t>613新城國小</t>
    <phoneticPr fontId="8" type="noConversion"/>
  </si>
  <si>
    <t>612國福國小</t>
    <phoneticPr fontId="8" type="noConversion"/>
  </si>
  <si>
    <t>611鑄強國小</t>
    <phoneticPr fontId="8" type="noConversion"/>
  </si>
  <si>
    <t>610北濱國小</t>
    <phoneticPr fontId="8" type="noConversion"/>
  </si>
  <si>
    <t>609忠孝國小</t>
    <phoneticPr fontId="8" type="noConversion"/>
  </si>
  <si>
    <t>608中華國小</t>
    <phoneticPr fontId="8" type="noConversion"/>
  </si>
  <si>
    <t>607復興國小</t>
    <phoneticPr fontId="8" type="noConversion"/>
  </si>
  <si>
    <t>606信義國小</t>
    <phoneticPr fontId="8" type="noConversion"/>
  </si>
  <si>
    <t>605中正國小</t>
    <phoneticPr fontId="8" type="noConversion"/>
  </si>
  <si>
    <t>604明恥國小</t>
    <phoneticPr fontId="8" type="noConversion"/>
  </si>
  <si>
    <t>603明廉國小</t>
    <phoneticPr fontId="8" type="noConversion"/>
  </si>
  <si>
    <t>602明義國小</t>
    <phoneticPr fontId="8" type="noConversion"/>
  </si>
  <si>
    <t>總計</t>
    <phoneticPr fontId="8" type="noConversion"/>
  </si>
  <si>
    <t>結報簽核</t>
    <phoneticPr fontId="11" type="noConversion"/>
  </si>
  <si>
    <t>支票號</t>
    <phoneticPr fontId="8" type="noConversion"/>
  </si>
  <si>
    <t>經費
執行率%</t>
    <phoneticPr fontId="10" type="noConversion"/>
  </si>
  <si>
    <t>餘額
(結餘繳回)</t>
    <phoneticPr fontId="10" type="noConversion"/>
  </si>
  <si>
    <t>實支數</t>
    <phoneticPr fontId="11" type="noConversion"/>
  </si>
  <si>
    <t>總撥付額
(結報金額)</t>
    <phoneticPr fontId="11" type="noConversion"/>
  </si>
  <si>
    <t>撥款
簽核</t>
    <phoneticPr fontId="11" type="noConversion"/>
  </si>
  <si>
    <t>學校名稱</t>
    <phoneticPr fontId="11" type="noConversion"/>
  </si>
  <si>
    <t>編號</t>
    <phoneticPr fontId="11" type="noConversion"/>
  </si>
  <si>
    <t>310美崙國中</t>
    <phoneticPr fontId="8" type="noConversion"/>
  </si>
  <si>
    <t>311花崗國中</t>
    <phoneticPr fontId="8" type="noConversion"/>
  </si>
  <si>
    <t>312國風國中</t>
    <phoneticPr fontId="8" type="noConversion"/>
  </si>
  <si>
    <t>313自強國中</t>
    <phoneticPr fontId="8" type="noConversion"/>
  </si>
  <si>
    <t>315秀林國中</t>
    <phoneticPr fontId="8" type="noConversion"/>
  </si>
  <si>
    <t>316新城國中</t>
    <phoneticPr fontId="8" type="noConversion"/>
  </si>
  <si>
    <t>317宜昌國中</t>
    <phoneticPr fontId="8" type="noConversion"/>
  </si>
  <si>
    <t>318化仁國中</t>
    <phoneticPr fontId="8" type="noConversion"/>
  </si>
  <si>
    <t>320吉安國中</t>
    <phoneticPr fontId="8" type="noConversion"/>
  </si>
  <si>
    <t>321平和國中</t>
    <phoneticPr fontId="8" type="noConversion"/>
  </si>
  <si>
    <t>322壽豐國中</t>
    <phoneticPr fontId="8" type="noConversion"/>
  </si>
  <si>
    <t>325鳳林國中</t>
    <phoneticPr fontId="8" type="noConversion"/>
  </si>
  <si>
    <t>326萬榮國中</t>
    <phoneticPr fontId="8" type="noConversion"/>
  </si>
  <si>
    <t>327光復國中</t>
    <phoneticPr fontId="8" type="noConversion"/>
  </si>
  <si>
    <t>328富源國中</t>
    <phoneticPr fontId="8" type="noConversion"/>
  </si>
  <si>
    <t>329瑞穗國中</t>
    <phoneticPr fontId="8" type="noConversion"/>
  </si>
  <si>
    <t>330三民國中</t>
    <phoneticPr fontId="8" type="noConversion"/>
  </si>
  <si>
    <t>332玉里國中</t>
    <phoneticPr fontId="8" type="noConversion"/>
  </si>
  <si>
    <t>333玉東國中</t>
    <phoneticPr fontId="8" type="noConversion"/>
  </si>
  <si>
    <t>335富里國中</t>
    <phoneticPr fontId="8" type="noConversion"/>
  </si>
  <si>
    <t>336豐濱國中</t>
    <phoneticPr fontId="8" type="noConversion"/>
  </si>
  <si>
    <t>337東里國中</t>
    <phoneticPr fontId="8" type="noConversion"/>
  </si>
  <si>
    <r>
      <t>108學年度</t>
    </r>
    <r>
      <rPr>
        <sz val="9"/>
        <color indexed="8"/>
        <rFont val="標楷體"/>
        <family val="4"/>
        <charset val="136"/>
      </rPr>
      <t>第1階段
核定經費</t>
    </r>
    <phoneticPr fontId="11" type="noConversion"/>
  </si>
  <si>
    <r>
      <t>108學年度</t>
    </r>
    <r>
      <rPr>
        <sz val="9"/>
        <color indexed="8"/>
        <rFont val="標楷體"/>
        <family val="4"/>
        <charset val="136"/>
      </rPr>
      <t>第2階段
核定經費</t>
    </r>
    <phoneticPr fontId="11" type="noConversion"/>
  </si>
  <si>
    <t>601明禮國小</t>
    <phoneticPr fontId="8" type="noConversion"/>
  </si>
  <si>
    <t>647瑞穗國小</t>
  </si>
  <si>
    <t>648瑞美國小</t>
  </si>
  <si>
    <t>650舞鶴國小</t>
  </si>
  <si>
    <t>651奇美國小</t>
  </si>
  <si>
    <t>658玉里國小</t>
  </si>
  <si>
    <t>665中城國小</t>
  </si>
  <si>
    <t>666長良國小</t>
  </si>
  <si>
    <t>667大禹國小</t>
  </si>
  <si>
    <t>694紅葉國小</t>
  </si>
  <si>
    <t>696卓溪國小</t>
  </si>
  <si>
    <t>699卓清國小</t>
  </si>
  <si>
    <t>702卓樂國小</t>
  </si>
  <si>
    <t>119所</t>
    <phoneticPr fontId="8" type="noConversion"/>
  </si>
  <si>
    <t>計畫名稱:108學年度 花蓮縣 【學生學習扶助實施方案】開班經費一覽表(08B077)CG8079</t>
    <phoneticPr fontId="8" type="noConversion"/>
  </si>
  <si>
    <t>2537東華附小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</si>
</sst>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#,##0_);[Red]\(#,##0\)"/>
  </numFmts>
  <fonts count="34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0"/>
      <color indexed="8"/>
      <name val="新細明體"/>
      <family val="1"/>
      <charset val="136"/>
    </font>
    <font>
      <sz val="10"/>
      <color indexed="8"/>
      <name val="Verdana"/>
      <family val="2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9"/>
      <name val="標楷體"/>
      <family val="4"/>
      <charset val="136"/>
    </font>
    <font>
      <sz val="9"/>
      <name val="細明體"/>
      <family val="3"/>
      <charset val="136"/>
    </font>
    <font>
      <sz val="9"/>
      <color indexed="8"/>
      <name val="標楷體"/>
      <family val="4"/>
      <charset val="136"/>
    </font>
    <font>
      <b/>
      <sz val="14"/>
      <color indexed="8"/>
      <name val="標楷體"/>
      <family val="4"/>
      <charset val="136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b/>
      <sz val="11"/>
      <color indexed="6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0"/>
      <name val="Helv"/>
      <family val="2"/>
    </font>
    <font>
      <sz val="12"/>
      <color indexed="8"/>
      <name val="標楷體"/>
      <family val="4"/>
      <charset val="136"/>
    </font>
  </fonts>
  <fills count="2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5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/>
    <xf numFmtId="0" fontId="7" fillId="0" borderId="0"/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2" borderId="2" applyNumberFormat="0" applyAlignment="0" applyProtection="0">
      <alignment vertical="center"/>
    </xf>
    <xf numFmtId="0" fontId="18" fillId="23" borderId="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9" borderId="2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7" fillId="25" borderId="10" applyNumberFormat="0" applyFont="0" applyAlignment="0" applyProtection="0">
      <alignment vertical="center"/>
    </xf>
    <xf numFmtId="0" fontId="27" fillId="22" borderId="11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1" fillId="0" borderId="0">
      <alignment vertical="center"/>
    </xf>
    <xf numFmtId="0" fontId="7" fillId="0" borderId="0">
      <alignment vertical="center"/>
    </xf>
    <xf numFmtId="0" fontId="31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2" fillId="0" borderId="0"/>
  </cellStyleXfs>
  <cellXfs count="33">
    <xf numFmtId="0" fontId="0" fillId="0" borderId="0" xfId="0">
      <alignment vertical="center"/>
    </xf>
    <xf numFmtId="0" fontId="1" fillId="0" borderId="1" xfId="1" applyBorder="1">
      <alignment vertical="center"/>
    </xf>
    <xf numFmtId="0" fontId="3" fillId="0" borderId="1" xfId="1" applyFont="1" applyBorder="1">
      <alignment vertical="center"/>
    </xf>
    <xf numFmtId="0" fontId="4" fillId="0" borderId="2" xfId="1" applyFont="1" applyBorder="1" applyAlignment="1">
      <alignment vertical="center" wrapText="1"/>
    </xf>
    <xf numFmtId="0" fontId="4" fillId="0" borderId="3" xfId="1" applyFont="1" applyBorder="1" applyAlignment="1">
      <alignment vertical="center" wrapText="1"/>
    </xf>
    <xf numFmtId="0" fontId="4" fillId="3" borderId="2" xfId="1" applyFont="1" applyFill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9" fillId="0" borderId="1" xfId="1" applyFont="1" applyBorder="1">
      <alignment vertical="center"/>
    </xf>
    <xf numFmtId="0" fontId="10" fillId="2" borderId="1" xfId="2" applyFont="1" applyFill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41" fontId="5" fillId="2" borderId="1" xfId="2" applyNumberFormat="1" applyFont="1" applyFill="1" applyBorder="1" applyAlignment="1">
      <alignment horizontal="center" vertical="center" wrapText="1" justifyLastLine="1"/>
    </xf>
    <xf numFmtId="0" fontId="6" fillId="2" borderId="1" xfId="2" applyFont="1" applyFill="1" applyBorder="1" applyAlignment="1">
      <alignment horizontal="center" vertical="center" wrapText="1" justifyLastLine="1"/>
    </xf>
    <xf numFmtId="0" fontId="10" fillId="2" borderId="1" xfId="2" applyFont="1" applyFill="1" applyBorder="1" applyAlignment="1">
      <alignment horizontal="center" vertical="center" wrapText="1" justifyLastLine="1"/>
    </xf>
    <xf numFmtId="0" fontId="4" fillId="0" borderId="0" xfId="1" applyFont="1" applyBorder="1" applyAlignment="1">
      <alignment vertical="center" wrapText="1"/>
    </xf>
    <xf numFmtId="0" fontId="1" fillId="0" borderId="13" xfId="1" applyBorder="1">
      <alignment vertical="center"/>
    </xf>
    <xf numFmtId="0" fontId="1" fillId="0" borderId="14" xfId="1" applyBorder="1">
      <alignment vertical="center"/>
    </xf>
    <xf numFmtId="177" fontId="9" fillId="2" borderId="1" xfId="2" applyNumberFormat="1" applyFont="1" applyFill="1" applyBorder="1" applyAlignment="1">
      <alignment horizontal="center" vertical="center" wrapText="1"/>
    </xf>
    <xf numFmtId="177" fontId="5" fillId="2" borderId="1" xfId="2" applyNumberFormat="1" applyFont="1" applyFill="1" applyBorder="1" applyAlignment="1">
      <alignment horizontal="center" vertical="center" wrapText="1" justifyLastLine="1"/>
    </xf>
    <xf numFmtId="177" fontId="1" fillId="0" borderId="1" xfId="1" applyNumberFormat="1" applyBorder="1">
      <alignment vertical="center"/>
    </xf>
    <xf numFmtId="0" fontId="6" fillId="0" borderId="15" xfId="3" applyFont="1" applyBorder="1" applyAlignment="1" applyProtection="1">
      <alignment horizontal="distributed" vertical="center" justifyLastLine="1"/>
      <protection locked="0"/>
    </xf>
    <xf numFmtId="0" fontId="6" fillId="26" borderId="15" xfId="3" applyFont="1" applyFill="1" applyBorder="1" applyAlignment="1" applyProtection="1">
      <alignment horizontal="distributed" vertical="center" justifyLastLine="1"/>
      <protection locked="0"/>
    </xf>
    <xf numFmtId="176" fontId="10" fillId="2" borderId="1" xfId="2" applyNumberFormat="1" applyFont="1" applyFill="1" applyBorder="1" applyAlignment="1">
      <alignment horizontal="center" vertical="center" wrapText="1"/>
    </xf>
    <xf numFmtId="176" fontId="5" fillId="2" borderId="1" xfId="2" applyNumberFormat="1" applyFont="1" applyFill="1" applyBorder="1" applyAlignment="1">
      <alignment horizontal="center" vertical="center" wrapText="1" justifyLastLine="1"/>
    </xf>
    <xf numFmtId="176" fontId="3" fillId="0" borderId="1" xfId="1" applyNumberFormat="1" applyFont="1" applyBorder="1">
      <alignment vertical="center"/>
    </xf>
    <xf numFmtId="176" fontId="6" fillId="0" borderId="15" xfId="3" applyNumberFormat="1" applyFont="1" applyBorder="1" applyAlignment="1" applyProtection="1">
      <alignment horizontal="right" vertical="center" justifyLastLine="1"/>
      <protection locked="0"/>
    </xf>
    <xf numFmtId="176" fontId="6" fillId="26" borderId="15" xfId="3" applyNumberFormat="1" applyFont="1" applyFill="1" applyBorder="1" applyAlignment="1" applyProtection="1">
      <alignment horizontal="right" vertical="center" justifyLastLine="1"/>
      <protection locked="0"/>
    </xf>
    <xf numFmtId="0" fontId="33" fillId="0" borderId="16" xfId="0" applyFont="1" applyBorder="1" applyAlignment="1">
      <alignment horizontal="center" vertical="center"/>
    </xf>
    <xf numFmtId="176" fontId="1" fillId="0" borderId="1" xfId="1" applyNumberFormat="1" applyBorder="1">
      <alignment vertical="center"/>
    </xf>
    <xf numFmtId="176" fontId="33" fillId="0" borderId="16" xfId="0" applyNumberFormat="1" applyFont="1" applyBorder="1" applyAlignment="1">
      <alignment horizontal="right" vertical="center"/>
    </xf>
    <xf numFmtId="0" fontId="13" fillId="0" borderId="1" xfId="1" applyFont="1" applyBorder="1" applyAlignment="1">
      <alignment horizontal="center" vertical="center" wrapText="1"/>
    </xf>
    <xf numFmtId="176" fontId="10" fillId="2" borderId="1" xfId="2" applyNumberFormat="1" applyFont="1" applyFill="1" applyBorder="1" applyAlignment="1">
      <alignment horizontal="center" vertical="center" wrapText="1" justifyLastLine="1"/>
    </xf>
    <xf numFmtId="176" fontId="33" fillId="27" borderId="16" xfId="0" applyNumberFormat="1" applyFont="1" applyFill="1" applyBorder="1" applyAlignment="1">
      <alignment horizontal="right" vertical="center"/>
    </xf>
  </cellXfs>
  <cellStyles count="55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te" xfId="41"/>
    <cellStyle name="Output" xfId="42"/>
    <cellStyle name="Title" xfId="43"/>
    <cellStyle name="Total" xfId="44"/>
    <cellStyle name="Warning Text" xfId="45"/>
    <cellStyle name="一般" xfId="0" builtinId="0"/>
    <cellStyle name="一般 2" xfId="46"/>
    <cellStyle name="一般 3" xfId="47"/>
    <cellStyle name="一般 4" xfId="48"/>
    <cellStyle name="一般 5" xfId="49"/>
    <cellStyle name="一般 6" xfId="1"/>
    <cellStyle name="一般_99教育優先區-登記簿" xfId="2"/>
    <cellStyle name="一般_總預算表" xfId="3"/>
    <cellStyle name="一般_黏貼憑證_97-1-課後照顧-第1階段" xfId="4"/>
    <cellStyle name="千分位 2" xfId="50"/>
    <cellStyle name="千分位 3" xfId="51"/>
    <cellStyle name="千分位 4" xfId="52"/>
    <cellStyle name="千分位[0] 2" xfId="53"/>
    <cellStyle name="樣式 1" xfId="54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wnloads/1_&#20195;&#35506;&#37912;&#40670;&#36027;/2011-6-29-&#33457;&#34030;&#32291;&#25919;&#24220;&#21729;&#24037;&#27402;&#30410;&#31777;&#30410;&#34920;_&#213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1532;&#20108;&#26399;&#27454;&#38656;&#32371;&#22238;&#23416;&#26657;&#32147;&#36027;&#19968;&#35261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 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俸級表"/>
      <sheetName val="級數表"/>
      <sheetName val="俸額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聘僱"/>
      <sheetName val="約用臨僱"/>
      <sheetName val="到離職"/>
      <sheetName val="出差規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簡任第14職等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二期款需繳回學校"/>
      <sheetName val="第二期款需繳回學校經費一覽表"/>
    </sheetNames>
    <definedNames>
      <definedName name="職等" refersTo="#REF!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124"/>
  <sheetViews>
    <sheetView tabSelected="1" view="pageBreakPreview" zoomScale="80" zoomScaleSheetLayoutView="80" workbookViewId="0">
      <selection activeCell="H16" sqref="H16"/>
    </sheetView>
  </sheetViews>
  <sheetFormatPr defaultColWidth="8.875" defaultRowHeight="16.5"/>
  <cols>
    <col min="1" max="1" width="4.125" style="1" customWidth="1"/>
    <col min="2" max="2" width="13.5" style="2" customWidth="1"/>
    <col min="3" max="3" width="15.5" style="24" customWidth="1"/>
    <col min="4" max="4" width="8.875" style="1" customWidth="1"/>
    <col min="5" max="5" width="15.75" style="1" customWidth="1"/>
    <col min="6" max="6" width="8.5" style="28" customWidth="1"/>
    <col min="7" max="7" width="15.875" style="28" customWidth="1"/>
    <col min="8" max="8" width="18.5" style="19" customWidth="1"/>
    <col min="9" max="9" width="17.125" style="1" customWidth="1"/>
    <col min="10" max="10" width="7.125" style="1" customWidth="1"/>
    <col min="11" max="11" width="11.75" style="1" customWidth="1"/>
    <col min="12" max="12" width="7.75" style="1" customWidth="1"/>
    <col min="13" max="14" width="14" style="1" customWidth="1"/>
    <col min="15" max="16384" width="8.875" style="1"/>
  </cols>
  <sheetData>
    <row r="1" spans="1:14" s="7" customFormat="1" ht="42" customHeight="1">
      <c r="A1" s="30" t="s">
        <v>131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4" s="7" customFormat="1" ht="42" customHeight="1">
      <c r="A2" s="13" t="s">
        <v>92</v>
      </c>
      <c r="B2" s="12" t="s">
        <v>91</v>
      </c>
      <c r="C2" s="22" t="s">
        <v>115</v>
      </c>
      <c r="D2" s="13" t="s">
        <v>90</v>
      </c>
      <c r="E2" s="8" t="s">
        <v>116</v>
      </c>
      <c r="F2" s="31" t="s">
        <v>90</v>
      </c>
      <c r="G2" s="22" t="s">
        <v>89</v>
      </c>
      <c r="H2" s="17" t="s">
        <v>88</v>
      </c>
      <c r="I2" s="10" t="s">
        <v>87</v>
      </c>
      <c r="J2" s="10" t="s">
        <v>86</v>
      </c>
      <c r="K2" s="9" t="s">
        <v>85</v>
      </c>
      <c r="L2" s="8" t="s">
        <v>84</v>
      </c>
    </row>
    <row r="3" spans="1:14" ht="30" customHeight="1">
      <c r="A3" s="13" t="s">
        <v>83</v>
      </c>
      <c r="B3" s="12" t="s">
        <v>130</v>
      </c>
      <c r="C3" s="23">
        <f>SUM(C4:C122)</f>
        <v>30367936</v>
      </c>
      <c r="D3" s="11">
        <f t="shared" ref="D3" si="0">SUM(B4:B122)</f>
        <v>0</v>
      </c>
      <c r="E3" s="23">
        <f>SUM(E4:E122)</f>
        <v>14574070</v>
      </c>
      <c r="F3" s="23"/>
      <c r="G3" s="23">
        <f t="shared" ref="G3" si="1">SUM(G4:G122)</f>
        <v>44942006</v>
      </c>
      <c r="H3" s="18"/>
      <c r="I3" s="10"/>
      <c r="J3" s="9"/>
      <c r="K3" s="8"/>
      <c r="L3" s="8"/>
      <c r="M3" s="3"/>
      <c r="N3" s="4"/>
    </row>
    <row r="4" spans="1:14" ht="18.399999999999999" customHeight="1">
      <c r="A4" s="1">
        <v>1</v>
      </c>
      <c r="B4" s="20" t="s">
        <v>132</v>
      </c>
      <c r="C4" s="25">
        <v>312479</v>
      </c>
      <c r="E4" s="32">
        <v>589117</v>
      </c>
      <c r="G4" s="29">
        <f>C4+E4</f>
        <v>901596</v>
      </c>
      <c r="M4" s="3"/>
      <c r="N4" s="4"/>
    </row>
    <row r="5" spans="1:14" ht="18.399999999999999" customHeight="1">
      <c r="A5" s="1">
        <v>2</v>
      </c>
      <c r="B5" s="20" t="s">
        <v>117</v>
      </c>
      <c r="C5" s="25">
        <v>185020</v>
      </c>
      <c r="E5" s="32">
        <v>106480</v>
      </c>
      <c r="G5" s="29">
        <f t="shared" ref="G5:G68" si="2">C5+E5</f>
        <v>291500</v>
      </c>
      <c r="H5" s="27"/>
      <c r="I5" s="27"/>
      <c r="M5" s="3"/>
      <c r="N5" s="4"/>
    </row>
    <row r="6" spans="1:14" ht="18.399999999999999" customHeight="1">
      <c r="A6" s="1">
        <v>3</v>
      </c>
      <c r="B6" s="20" t="s">
        <v>82</v>
      </c>
      <c r="C6" s="25">
        <v>472544</v>
      </c>
      <c r="E6" s="32">
        <v>240132</v>
      </c>
      <c r="G6" s="29">
        <f t="shared" si="2"/>
        <v>712676</v>
      </c>
      <c r="H6" s="27"/>
      <c r="I6" s="27"/>
      <c r="M6" s="3"/>
      <c r="N6" s="4"/>
    </row>
    <row r="7" spans="1:14" ht="18.399999999999999" customHeight="1">
      <c r="A7" s="1">
        <v>4</v>
      </c>
      <c r="B7" s="20" t="s">
        <v>81</v>
      </c>
      <c r="C7" s="25">
        <v>417470</v>
      </c>
      <c r="E7" s="32">
        <v>494693</v>
      </c>
      <c r="G7" s="29">
        <f t="shared" si="2"/>
        <v>912163</v>
      </c>
      <c r="H7" s="27"/>
      <c r="I7" s="27"/>
      <c r="M7" s="3"/>
      <c r="N7" s="4"/>
    </row>
    <row r="8" spans="1:14" ht="18.399999999999999" customHeight="1">
      <c r="A8" s="1">
        <v>5</v>
      </c>
      <c r="B8" s="20" t="s">
        <v>80</v>
      </c>
      <c r="C8" s="25">
        <v>195999</v>
      </c>
      <c r="E8" s="32">
        <v>104902</v>
      </c>
      <c r="G8" s="29">
        <f t="shared" si="2"/>
        <v>300901</v>
      </c>
      <c r="H8" s="27"/>
      <c r="I8" s="27"/>
      <c r="M8" s="3"/>
      <c r="N8" s="4"/>
    </row>
    <row r="9" spans="1:14" ht="18.399999999999999" customHeight="1">
      <c r="A9" s="1">
        <v>6</v>
      </c>
      <c r="B9" s="20" t="s">
        <v>79</v>
      </c>
      <c r="C9" s="25">
        <v>378504</v>
      </c>
      <c r="E9" s="32">
        <v>253177</v>
      </c>
      <c r="G9" s="29">
        <f t="shared" si="2"/>
        <v>631681</v>
      </c>
      <c r="H9" s="27"/>
      <c r="I9" s="27"/>
      <c r="M9" s="3"/>
      <c r="N9" s="4"/>
    </row>
    <row r="10" spans="1:14" ht="18.399999999999999" customHeight="1">
      <c r="A10" s="1">
        <v>7</v>
      </c>
      <c r="B10" s="20" t="s">
        <v>78</v>
      </c>
      <c r="C10" s="25">
        <v>132500</v>
      </c>
      <c r="E10" s="32">
        <v>0</v>
      </c>
      <c r="G10" s="29">
        <f t="shared" si="2"/>
        <v>132500</v>
      </c>
      <c r="H10" s="27"/>
      <c r="I10" s="27"/>
      <c r="M10" s="3"/>
      <c r="N10" s="4"/>
    </row>
    <row r="11" spans="1:14" ht="18.399999999999999" customHeight="1">
      <c r="A11" s="1">
        <v>8</v>
      </c>
      <c r="B11" s="20" t="s">
        <v>77</v>
      </c>
      <c r="C11" s="25">
        <v>334955</v>
      </c>
      <c r="E11" s="32">
        <v>400036</v>
      </c>
      <c r="G11" s="29">
        <f t="shared" si="2"/>
        <v>734991</v>
      </c>
      <c r="H11" s="27"/>
      <c r="I11" s="27"/>
      <c r="M11" s="3"/>
      <c r="N11" s="4"/>
    </row>
    <row r="12" spans="1:14" ht="18.399999999999999" customHeight="1">
      <c r="A12" s="1">
        <v>9</v>
      </c>
      <c r="B12" s="20" t="s">
        <v>76</v>
      </c>
      <c r="C12" s="25">
        <v>265825</v>
      </c>
      <c r="E12" s="32">
        <v>193620</v>
      </c>
      <c r="G12" s="29">
        <f t="shared" si="2"/>
        <v>459445</v>
      </c>
      <c r="H12" s="27"/>
      <c r="I12" s="27"/>
      <c r="M12" s="3"/>
      <c r="N12" s="4"/>
    </row>
    <row r="13" spans="1:14" ht="18.399999999999999" customHeight="1">
      <c r="A13" s="1">
        <v>10</v>
      </c>
      <c r="B13" s="20" t="s">
        <v>75</v>
      </c>
      <c r="C13" s="25">
        <v>273213</v>
      </c>
      <c r="E13" s="32">
        <v>146348</v>
      </c>
      <c r="G13" s="29">
        <f t="shared" si="2"/>
        <v>419561</v>
      </c>
      <c r="H13" s="27"/>
      <c r="I13" s="27"/>
      <c r="M13" s="3"/>
      <c r="N13" s="4"/>
    </row>
    <row r="14" spans="1:14" ht="18.399999999999999" customHeight="1">
      <c r="A14" s="1">
        <v>11</v>
      </c>
      <c r="B14" s="20" t="s">
        <v>74</v>
      </c>
      <c r="C14" s="25">
        <v>130946</v>
      </c>
      <c r="E14" s="32">
        <v>25894</v>
      </c>
      <c r="G14" s="29">
        <f t="shared" si="2"/>
        <v>156840</v>
      </c>
      <c r="H14" s="27"/>
      <c r="I14" s="27"/>
      <c r="M14" s="3"/>
      <c r="N14" s="4"/>
    </row>
    <row r="15" spans="1:14" ht="18.399999999999999" customHeight="1">
      <c r="A15" s="1">
        <v>12</v>
      </c>
      <c r="B15" s="20" t="s">
        <v>73</v>
      </c>
      <c r="C15" s="25">
        <v>146587</v>
      </c>
      <c r="E15" s="32">
        <v>85984</v>
      </c>
      <c r="G15" s="29">
        <f t="shared" si="2"/>
        <v>232571</v>
      </c>
      <c r="H15" s="27"/>
      <c r="I15" s="27"/>
      <c r="M15" s="3"/>
      <c r="N15" s="4"/>
    </row>
    <row r="16" spans="1:14" ht="18.399999999999999" customHeight="1">
      <c r="A16" s="1">
        <v>13</v>
      </c>
      <c r="B16" s="20" t="s">
        <v>72</v>
      </c>
      <c r="C16" s="25">
        <v>60444</v>
      </c>
      <c r="E16" s="32">
        <v>35186</v>
      </c>
      <c r="G16" s="29">
        <f t="shared" si="2"/>
        <v>95630</v>
      </c>
      <c r="H16" s="27"/>
      <c r="I16" s="27"/>
      <c r="M16" s="3"/>
      <c r="N16" s="4"/>
    </row>
    <row r="17" spans="1:14" ht="18.399999999999999" customHeight="1">
      <c r="A17" s="1">
        <v>14</v>
      </c>
      <c r="B17" s="20" t="s">
        <v>71</v>
      </c>
      <c r="C17" s="25">
        <v>420028</v>
      </c>
      <c r="E17" s="32">
        <v>280085</v>
      </c>
      <c r="G17" s="29">
        <f t="shared" si="2"/>
        <v>700113</v>
      </c>
      <c r="H17" s="27"/>
      <c r="I17" s="27"/>
      <c r="M17" s="3"/>
      <c r="N17" s="4"/>
    </row>
    <row r="18" spans="1:14" ht="18.399999999999999" customHeight="1">
      <c r="A18" s="1">
        <v>15</v>
      </c>
      <c r="B18" s="20" t="s">
        <v>70</v>
      </c>
      <c r="C18" s="25">
        <v>823010</v>
      </c>
      <c r="E18" s="32">
        <v>19150</v>
      </c>
      <c r="G18" s="29">
        <f t="shared" si="2"/>
        <v>842160</v>
      </c>
      <c r="H18" s="27"/>
      <c r="I18" s="27"/>
      <c r="M18" s="3"/>
      <c r="N18" s="4"/>
    </row>
    <row r="19" spans="1:14" ht="18.399999999999999" customHeight="1">
      <c r="A19" s="1">
        <v>16</v>
      </c>
      <c r="B19" s="20" t="s">
        <v>69</v>
      </c>
      <c r="C19" s="25">
        <v>188133</v>
      </c>
      <c r="E19" s="32">
        <v>101987</v>
      </c>
      <c r="G19" s="29">
        <f t="shared" si="2"/>
        <v>290120</v>
      </c>
      <c r="H19" s="27"/>
      <c r="I19" s="27"/>
      <c r="M19" s="3"/>
      <c r="N19" s="4"/>
    </row>
    <row r="20" spans="1:14" ht="18.399999999999999" customHeight="1">
      <c r="A20" s="1">
        <v>17</v>
      </c>
      <c r="B20" s="20" t="s">
        <v>68</v>
      </c>
      <c r="C20" s="25">
        <v>264770</v>
      </c>
      <c r="E20" s="32">
        <v>134200</v>
      </c>
      <c r="G20" s="29">
        <f t="shared" si="2"/>
        <v>398970</v>
      </c>
      <c r="H20" s="27"/>
      <c r="I20" s="27"/>
      <c r="M20" s="3"/>
      <c r="N20" s="4"/>
    </row>
    <row r="21" spans="1:14" ht="18.399999999999999" customHeight="1">
      <c r="A21" s="1">
        <v>18</v>
      </c>
      <c r="B21" s="20" t="s">
        <v>67</v>
      </c>
      <c r="C21" s="25">
        <v>248598</v>
      </c>
      <c r="E21" s="32">
        <v>178778</v>
      </c>
      <c r="G21" s="29">
        <f t="shared" si="2"/>
        <v>427376</v>
      </c>
      <c r="H21" s="27"/>
      <c r="I21" s="27"/>
      <c r="M21" s="3"/>
      <c r="N21" s="4"/>
    </row>
    <row r="22" spans="1:14" ht="18.399999999999999" customHeight="1">
      <c r="A22" s="1">
        <v>19</v>
      </c>
      <c r="B22" s="20" t="s">
        <v>66</v>
      </c>
      <c r="C22" s="25">
        <v>1154833</v>
      </c>
      <c r="E22" s="32">
        <v>380710</v>
      </c>
      <c r="G22" s="29">
        <f t="shared" si="2"/>
        <v>1535543</v>
      </c>
      <c r="H22" s="27"/>
      <c r="I22" s="27"/>
      <c r="M22" s="3"/>
      <c r="N22" s="4"/>
    </row>
    <row r="23" spans="1:14" ht="18.399999999999999" customHeight="1">
      <c r="A23" s="1">
        <v>20</v>
      </c>
      <c r="B23" s="20" t="s">
        <v>65</v>
      </c>
      <c r="C23" s="25">
        <v>356068</v>
      </c>
      <c r="E23" s="32">
        <v>330000</v>
      </c>
      <c r="G23" s="29">
        <f t="shared" si="2"/>
        <v>686068</v>
      </c>
      <c r="H23" s="27"/>
      <c r="I23" s="27"/>
      <c r="M23" s="3"/>
      <c r="N23" s="4"/>
    </row>
    <row r="24" spans="1:14" ht="18.399999999999999" customHeight="1">
      <c r="A24" s="1">
        <v>21</v>
      </c>
      <c r="B24" s="20" t="s">
        <v>64</v>
      </c>
      <c r="C24" s="25">
        <v>197780</v>
      </c>
      <c r="E24" s="32">
        <v>26420</v>
      </c>
      <c r="G24" s="29">
        <f t="shared" si="2"/>
        <v>224200</v>
      </c>
      <c r="H24" s="27"/>
      <c r="I24" s="27"/>
      <c r="M24" s="3"/>
      <c r="N24" s="4"/>
    </row>
    <row r="25" spans="1:14" ht="18.399999999999999" customHeight="1">
      <c r="A25" s="1">
        <v>22</v>
      </c>
      <c r="B25" s="20" t="s">
        <v>63</v>
      </c>
      <c r="C25" s="25">
        <v>476663</v>
      </c>
      <c r="E25" s="32">
        <v>156057</v>
      </c>
      <c r="G25" s="29">
        <f t="shared" si="2"/>
        <v>632720</v>
      </c>
      <c r="H25" s="27"/>
      <c r="I25" s="27"/>
      <c r="M25" s="3"/>
      <c r="N25" s="4"/>
    </row>
    <row r="26" spans="1:14" ht="18.399999999999999" customHeight="1">
      <c r="A26" s="1">
        <v>23</v>
      </c>
      <c r="B26" s="20" t="s">
        <v>62</v>
      </c>
      <c r="C26" s="25">
        <v>278691</v>
      </c>
      <c r="E26" s="32">
        <v>111940</v>
      </c>
      <c r="G26" s="29">
        <f t="shared" si="2"/>
        <v>390631</v>
      </c>
      <c r="H26" s="27"/>
      <c r="I26" s="27"/>
      <c r="M26" s="3"/>
      <c r="N26" s="4"/>
    </row>
    <row r="27" spans="1:14" ht="18.399999999999999" customHeight="1">
      <c r="A27" s="1">
        <v>24</v>
      </c>
      <c r="B27" s="20" t="s">
        <v>61</v>
      </c>
      <c r="C27" s="25">
        <v>775537</v>
      </c>
      <c r="E27" s="32">
        <v>153082</v>
      </c>
      <c r="G27" s="29">
        <f t="shared" si="2"/>
        <v>928619</v>
      </c>
      <c r="H27" s="27"/>
      <c r="I27" s="27"/>
      <c r="M27" s="3"/>
      <c r="N27" s="4"/>
    </row>
    <row r="28" spans="1:14" ht="18.399999999999999" customHeight="1">
      <c r="A28" s="1">
        <v>25</v>
      </c>
      <c r="B28" s="20" t="s">
        <v>60</v>
      </c>
      <c r="C28" s="25">
        <v>371150</v>
      </c>
      <c r="E28" s="32">
        <v>146880</v>
      </c>
      <c r="G28" s="29">
        <f t="shared" si="2"/>
        <v>518030</v>
      </c>
      <c r="H28" s="27"/>
      <c r="I28" s="27"/>
      <c r="M28" s="3"/>
      <c r="N28" s="4"/>
    </row>
    <row r="29" spans="1:14" ht="18.399999999999999" customHeight="1">
      <c r="A29" s="1">
        <v>26</v>
      </c>
      <c r="B29" s="20" t="s">
        <v>59</v>
      </c>
      <c r="C29" s="25">
        <v>70013</v>
      </c>
      <c r="E29" s="32">
        <v>33889</v>
      </c>
      <c r="G29" s="29">
        <f t="shared" si="2"/>
        <v>103902</v>
      </c>
      <c r="H29" s="27"/>
      <c r="I29" s="27"/>
      <c r="M29" s="5"/>
      <c r="N29" s="4"/>
    </row>
    <row r="30" spans="1:14" ht="18.399999999999999" customHeight="1">
      <c r="A30" s="1">
        <v>27</v>
      </c>
      <c r="B30" s="20" t="s">
        <v>58</v>
      </c>
      <c r="C30" s="25">
        <v>373243</v>
      </c>
      <c r="E30" s="32">
        <v>83397</v>
      </c>
      <c r="G30" s="29">
        <f t="shared" si="2"/>
        <v>456640</v>
      </c>
      <c r="H30" s="27"/>
      <c r="I30" s="27"/>
      <c r="M30" s="3"/>
      <c r="N30" s="4"/>
    </row>
    <row r="31" spans="1:14" ht="18.399999999999999" customHeight="1">
      <c r="A31" s="1">
        <v>28</v>
      </c>
      <c r="B31" s="20" t="s">
        <v>57</v>
      </c>
      <c r="C31" s="25">
        <v>235129</v>
      </c>
      <c r="E31" s="32">
        <v>312591</v>
      </c>
      <c r="G31" s="29">
        <f t="shared" si="2"/>
        <v>547720</v>
      </c>
      <c r="H31" s="27"/>
      <c r="I31" s="27"/>
      <c r="M31" s="3"/>
      <c r="N31" s="4"/>
    </row>
    <row r="32" spans="1:14" ht="18.399999999999999" customHeight="1">
      <c r="A32" s="1">
        <v>29</v>
      </c>
      <c r="B32" s="20" t="s">
        <v>56</v>
      </c>
      <c r="C32" s="25">
        <v>166637</v>
      </c>
      <c r="E32" s="32">
        <v>-46877</v>
      </c>
      <c r="G32" s="29">
        <f t="shared" si="2"/>
        <v>119760</v>
      </c>
      <c r="H32" s="27"/>
      <c r="I32" s="27"/>
      <c r="M32" s="3"/>
      <c r="N32" s="4"/>
    </row>
    <row r="33" spans="1:13" ht="18.399999999999999" customHeight="1">
      <c r="A33" s="1">
        <v>30</v>
      </c>
      <c r="B33" s="20" t="s">
        <v>55</v>
      </c>
      <c r="C33" s="25">
        <v>194143</v>
      </c>
      <c r="E33" s="32">
        <v>73754</v>
      </c>
      <c r="G33" s="29">
        <f t="shared" si="2"/>
        <v>267897</v>
      </c>
      <c r="H33" s="27"/>
      <c r="I33" s="27"/>
      <c r="M33" s="3"/>
    </row>
    <row r="34" spans="1:13" ht="18.399999999999999" customHeight="1">
      <c r="A34" s="1">
        <v>31</v>
      </c>
      <c r="B34" s="20" t="s">
        <v>54</v>
      </c>
      <c r="C34" s="25">
        <v>158427</v>
      </c>
      <c r="E34" s="32">
        <v>90516</v>
      </c>
      <c r="G34" s="29">
        <f t="shared" si="2"/>
        <v>248943</v>
      </c>
      <c r="H34" s="27"/>
      <c r="I34" s="27"/>
      <c r="M34" s="3"/>
    </row>
    <row r="35" spans="1:13" ht="18.399999999999999" customHeight="1">
      <c r="A35" s="1">
        <v>32</v>
      </c>
      <c r="B35" s="20" t="s">
        <v>53</v>
      </c>
      <c r="C35" s="25">
        <v>126264</v>
      </c>
      <c r="E35" s="32">
        <v>-85500</v>
      </c>
      <c r="G35" s="29">
        <f t="shared" si="2"/>
        <v>40764</v>
      </c>
      <c r="H35" s="27"/>
      <c r="I35" s="27"/>
      <c r="M35" s="3"/>
    </row>
    <row r="36" spans="1:13" ht="18.399999999999999" customHeight="1">
      <c r="A36" s="1">
        <v>33</v>
      </c>
      <c r="B36" s="20" t="s">
        <v>52</v>
      </c>
      <c r="C36" s="25">
        <v>102744</v>
      </c>
      <c r="E36" s="32">
        <v>53336</v>
      </c>
      <c r="G36" s="29">
        <f t="shared" si="2"/>
        <v>156080</v>
      </c>
      <c r="H36" s="27"/>
      <c r="I36" s="27"/>
      <c r="M36" s="3"/>
    </row>
    <row r="37" spans="1:13" ht="18.399999999999999" customHeight="1">
      <c r="A37" s="1">
        <v>34</v>
      </c>
      <c r="B37" s="20" t="s">
        <v>51</v>
      </c>
      <c r="C37" s="25">
        <v>276484</v>
      </c>
      <c r="E37" s="32">
        <v>58756</v>
      </c>
      <c r="G37" s="29">
        <f t="shared" si="2"/>
        <v>335240</v>
      </c>
      <c r="H37" s="27"/>
      <c r="I37" s="27"/>
      <c r="M37" s="3"/>
    </row>
    <row r="38" spans="1:13" ht="18.399999999999999" customHeight="1">
      <c r="A38" s="1">
        <v>35</v>
      </c>
      <c r="B38" s="20" t="s">
        <v>50</v>
      </c>
      <c r="C38" s="25">
        <v>137961</v>
      </c>
      <c r="E38" s="32">
        <v>64359</v>
      </c>
      <c r="G38" s="29">
        <f t="shared" si="2"/>
        <v>202320</v>
      </c>
      <c r="H38" s="27"/>
      <c r="I38" s="27"/>
      <c r="M38" s="3"/>
    </row>
    <row r="39" spans="1:13" ht="18.399999999999999" customHeight="1">
      <c r="A39" s="1">
        <v>36</v>
      </c>
      <c r="B39" s="20" t="s">
        <v>49</v>
      </c>
      <c r="C39" s="25">
        <v>256017</v>
      </c>
      <c r="E39" s="32">
        <v>-13137</v>
      </c>
      <c r="G39" s="29">
        <f t="shared" si="2"/>
        <v>242880</v>
      </c>
      <c r="H39" s="27"/>
      <c r="I39" s="27"/>
      <c r="M39" s="3"/>
    </row>
    <row r="40" spans="1:13" ht="18.399999999999999" customHeight="1">
      <c r="A40" s="1">
        <v>37</v>
      </c>
      <c r="B40" s="20" t="s">
        <v>48</v>
      </c>
      <c r="C40" s="25">
        <v>151870</v>
      </c>
      <c r="E40" s="32">
        <v>16535</v>
      </c>
      <c r="G40" s="29">
        <f t="shared" si="2"/>
        <v>168405</v>
      </c>
      <c r="H40" s="27"/>
      <c r="I40" s="27"/>
      <c r="M40" s="3"/>
    </row>
    <row r="41" spans="1:13" ht="18.399999999999999" customHeight="1">
      <c r="A41" s="1">
        <v>38</v>
      </c>
      <c r="B41" s="20" t="s">
        <v>47</v>
      </c>
      <c r="C41" s="25">
        <v>43981</v>
      </c>
      <c r="E41" s="32">
        <v>33899</v>
      </c>
      <c r="G41" s="29">
        <f t="shared" si="2"/>
        <v>77880</v>
      </c>
      <c r="H41" s="27"/>
      <c r="I41" s="27"/>
      <c r="M41" s="3"/>
    </row>
    <row r="42" spans="1:13" ht="18.399999999999999" customHeight="1">
      <c r="A42" s="1">
        <v>39</v>
      </c>
      <c r="B42" s="20" t="s">
        <v>46</v>
      </c>
      <c r="C42" s="25">
        <v>90847</v>
      </c>
      <c r="E42" s="32">
        <v>40006</v>
      </c>
      <c r="G42" s="29">
        <f t="shared" si="2"/>
        <v>130853</v>
      </c>
      <c r="H42" s="27"/>
      <c r="I42" s="27"/>
      <c r="M42" s="3"/>
    </row>
    <row r="43" spans="1:13" ht="18.399999999999999" customHeight="1">
      <c r="A43" s="1">
        <v>40</v>
      </c>
      <c r="B43" s="20" t="s">
        <v>45</v>
      </c>
      <c r="C43" s="25">
        <v>410760</v>
      </c>
      <c r="E43" s="32">
        <v>57814</v>
      </c>
      <c r="G43" s="29">
        <f t="shared" si="2"/>
        <v>468574</v>
      </c>
      <c r="H43" s="27"/>
      <c r="I43" s="27"/>
      <c r="M43" s="3"/>
    </row>
    <row r="44" spans="1:13" ht="18.399999999999999" customHeight="1">
      <c r="A44" s="1">
        <v>41</v>
      </c>
      <c r="B44" s="20" t="s">
        <v>44</v>
      </c>
      <c r="C44" s="25">
        <v>410446</v>
      </c>
      <c r="E44" s="32">
        <v>289273</v>
      </c>
      <c r="G44" s="29">
        <f t="shared" si="2"/>
        <v>699719</v>
      </c>
      <c r="H44" s="27"/>
      <c r="I44" s="27"/>
      <c r="M44" s="3"/>
    </row>
    <row r="45" spans="1:13" ht="18.399999999999999" customHeight="1">
      <c r="A45" s="1">
        <v>42</v>
      </c>
      <c r="B45" s="20" t="s">
        <v>43</v>
      </c>
      <c r="C45" s="25">
        <v>112109</v>
      </c>
      <c r="E45" s="32">
        <v>7571</v>
      </c>
      <c r="G45" s="29">
        <f t="shared" si="2"/>
        <v>119680</v>
      </c>
      <c r="H45" s="27"/>
      <c r="I45" s="27"/>
      <c r="M45" s="3"/>
    </row>
    <row r="46" spans="1:13" ht="18.399999999999999" customHeight="1">
      <c r="A46" s="1">
        <v>43</v>
      </c>
      <c r="B46" s="20" t="s">
        <v>118</v>
      </c>
      <c r="C46" s="25">
        <v>600308</v>
      </c>
      <c r="E46" s="32">
        <v>205929</v>
      </c>
      <c r="G46" s="29">
        <f t="shared" si="2"/>
        <v>806237</v>
      </c>
      <c r="H46" s="27"/>
      <c r="I46" s="27"/>
      <c r="M46" s="3"/>
    </row>
    <row r="47" spans="1:13" ht="18.399999999999999" customHeight="1">
      <c r="A47" s="1">
        <v>44</v>
      </c>
      <c r="B47" s="20" t="s">
        <v>119</v>
      </c>
      <c r="C47" s="25">
        <v>126482</v>
      </c>
      <c r="E47" s="32">
        <v>109108</v>
      </c>
      <c r="G47" s="29">
        <f t="shared" si="2"/>
        <v>235590</v>
      </c>
      <c r="H47" s="27"/>
      <c r="I47" s="27"/>
      <c r="M47" s="3"/>
    </row>
    <row r="48" spans="1:13" ht="18.399999999999999" customHeight="1">
      <c r="A48" s="1">
        <v>45</v>
      </c>
      <c r="B48" s="20" t="s">
        <v>42</v>
      </c>
      <c r="C48" s="25">
        <v>191896</v>
      </c>
      <c r="E48" s="32">
        <v>67598</v>
      </c>
      <c r="G48" s="29">
        <f t="shared" si="2"/>
        <v>259494</v>
      </c>
      <c r="H48" s="27"/>
      <c r="I48" s="27"/>
      <c r="M48" s="3"/>
    </row>
    <row r="49" spans="1:13" ht="18.399999999999999" customHeight="1">
      <c r="A49" s="1">
        <v>46</v>
      </c>
      <c r="B49" s="20" t="s">
        <v>120</v>
      </c>
      <c r="C49" s="25">
        <v>56522</v>
      </c>
      <c r="E49" s="32">
        <v>52999</v>
      </c>
      <c r="G49" s="29">
        <f t="shared" si="2"/>
        <v>109521</v>
      </c>
      <c r="H49" s="27"/>
      <c r="I49" s="27"/>
      <c r="M49" s="3"/>
    </row>
    <row r="50" spans="1:13" ht="18.399999999999999" customHeight="1">
      <c r="A50" s="1">
        <v>47</v>
      </c>
      <c r="B50" s="20" t="s">
        <v>121</v>
      </c>
      <c r="C50" s="25">
        <v>138420</v>
      </c>
      <c r="E50" s="32">
        <v>89360</v>
      </c>
      <c r="G50" s="29">
        <f t="shared" si="2"/>
        <v>227780</v>
      </c>
      <c r="H50" s="27"/>
      <c r="I50" s="27"/>
      <c r="M50" s="3"/>
    </row>
    <row r="51" spans="1:13" ht="18.399999999999999" customHeight="1">
      <c r="A51" s="1">
        <v>48</v>
      </c>
      <c r="B51" s="20" t="s">
        <v>41</v>
      </c>
      <c r="C51" s="25">
        <v>235213</v>
      </c>
      <c r="E51" s="32">
        <v>15000</v>
      </c>
      <c r="G51" s="29">
        <f t="shared" si="2"/>
        <v>250213</v>
      </c>
      <c r="H51" s="27"/>
      <c r="I51" s="27"/>
      <c r="M51" s="3"/>
    </row>
    <row r="52" spans="1:13" ht="18.399999999999999" customHeight="1">
      <c r="A52" s="1">
        <v>49</v>
      </c>
      <c r="B52" s="20" t="s">
        <v>40</v>
      </c>
      <c r="C52" s="25">
        <v>182199</v>
      </c>
      <c r="E52" s="32">
        <v>112287</v>
      </c>
      <c r="G52" s="29">
        <f t="shared" si="2"/>
        <v>294486</v>
      </c>
      <c r="H52" s="27"/>
      <c r="I52" s="27"/>
      <c r="M52" s="3"/>
    </row>
    <row r="53" spans="1:13" ht="18.399999999999999" customHeight="1">
      <c r="A53" s="1">
        <v>50</v>
      </c>
      <c r="B53" s="20" t="s">
        <v>39</v>
      </c>
      <c r="C53" s="25">
        <v>361946</v>
      </c>
      <c r="E53" s="32">
        <v>95454</v>
      </c>
      <c r="G53" s="29">
        <f t="shared" si="2"/>
        <v>457400</v>
      </c>
      <c r="H53" s="27"/>
      <c r="I53" s="27"/>
      <c r="M53" s="3"/>
    </row>
    <row r="54" spans="1:13" ht="18.399999999999999" customHeight="1">
      <c r="A54" s="1">
        <v>51</v>
      </c>
      <c r="B54" s="20" t="s">
        <v>38</v>
      </c>
      <c r="C54" s="25">
        <v>60509</v>
      </c>
      <c r="E54" s="32">
        <v>71096</v>
      </c>
      <c r="G54" s="29">
        <f t="shared" si="2"/>
        <v>131605</v>
      </c>
      <c r="H54" s="27"/>
      <c r="I54" s="27"/>
      <c r="M54" s="3"/>
    </row>
    <row r="55" spans="1:13" ht="18.399999999999999" customHeight="1">
      <c r="A55" s="1">
        <v>52</v>
      </c>
      <c r="B55" s="20" t="s">
        <v>37</v>
      </c>
      <c r="C55" s="25">
        <v>107240</v>
      </c>
      <c r="E55" s="32">
        <v>99480</v>
      </c>
      <c r="G55" s="29">
        <f t="shared" si="2"/>
        <v>206720</v>
      </c>
      <c r="H55" s="27"/>
      <c r="I55" s="27"/>
      <c r="M55" s="3"/>
    </row>
    <row r="56" spans="1:13" ht="18.399999999999999" customHeight="1">
      <c r="A56" s="1">
        <v>53</v>
      </c>
      <c r="B56" s="20" t="s">
        <v>36</v>
      </c>
      <c r="C56" s="25">
        <v>110604</v>
      </c>
      <c r="E56" s="32">
        <v>32156</v>
      </c>
      <c r="G56" s="29">
        <f t="shared" si="2"/>
        <v>142760</v>
      </c>
      <c r="H56" s="27"/>
      <c r="I56" s="27"/>
      <c r="M56" s="3"/>
    </row>
    <row r="57" spans="1:13" ht="18.399999999999999" customHeight="1">
      <c r="A57" s="1">
        <v>54</v>
      </c>
      <c r="B57" s="20" t="s">
        <v>122</v>
      </c>
      <c r="C57" s="25">
        <v>241512</v>
      </c>
      <c r="E57" s="32">
        <v>649597</v>
      </c>
      <c r="G57" s="29">
        <f t="shared" si="2"/>
        <v>891109</v>
      </c>
      <c r="H57" s="27"/>
      <c r="I57" s="27"/>
      <c r="J57" s="15"/>
      <c r="K57" s="15"/>
      <c r="M57" s="3"/>
    </row>
    <row r="58" spans="1:13" ht="18.399999999999999" customHeight="1">
      <c r="A58" s="1">
        <v>55</v>
      </c>
      <c r="B58" s="20" t="s">
        <v>35</v>
      </c>
      <c r="C58" s="25">
        <v>197295</v>
      </c>
      <c r="E58" s="32">
        <v>-25815</v>
      </c>
      <c r="G58" s="29">
        <f t="shared" si="2"/>
        <v>171480</v>
      </c>
      <c r="H58" s="27"/>
      <c r="I58" s="27"/>
      <c r="J58" s="16"/>
      <c r="K58" s="16"/>
      <c r="M58" s="3"/>
    </row>
    <row r="59" spans="1:13" ht="18.399999999999999" customHeight="1">
      <c r="A59" s="1">
        <v>56</v>
      </c>
      <c r="B59" s="20" t="s">
        <v>34</v>
      </c>
      <c r="C59" s="25">
        <v>300932</v>
      </c>
      <c r="E59" s="32">
        <v>65513</v>
      </c>
      <c r="G59" s="29">
        <f t="shared" si="2"/>
        <v>366445</v>
      </c>
      <c r="H59" s="27"/>
      <c r="I59" s="27"/>
      <c r="M59" s="3"/>
    </row>
    <row r="60" spans="1:13" ht="18.399999999999999" customHeight="1">
      <c r="A60" s="1">
        <v>57</v>
      </c>
      <c r="B60" s="20" t="s">
        <v>33</v>
      </c>
      <c r="C60" s="25">
        <v>189767</v>
      </c>
      <c r="E60" s="32">
        <v>23760</v>
      </c>
      <c r="G60" s="29">
        <f t="shared" si="2"/>
        <v>213527</v>
      </c>
      <c r="H60" s="27"/>
      <c r="I60" s="27"/>
      <c r="M60" s="3"/>
    </row>
    <row r="61" spans="1:13" ht="18.399999999999999" customHeight="1">
      <c r="A61" s="1">
        <v>58</v>
      </c>
      <c r="B61" s="20" t="s">
        <v>123</v>
      </c>
      <c r="C61" s="25">
        <v>272056</v>
      </c>
      <c r="E61" s="32">
        <v>302584</v>
      </c>
      <c r="G61" s="29">
        <f t="shared" si="2"/>
        <v>574640</v>
      </c>
      <c r="H61" s="27"/>
      <c r="I61" s="27"/>
      <c r="M61" s="3"/>
    </row>
    <row r="62" spans="1:13" ht="18.399999999999999" customHeight="1">
      <c r="A62" s="1">
        <v>59</v>
      </c>
      <c r="B62" s="20" t="s">
        <v>124</v>
      </c>
      <c r="C62" s="25">
        <v>92791</v>
      </c>
      <c r="E62" s="32">
        <v>87049</v>
      </c>
      <c r="G62" s="29">
        <f t="shared" si="2"/>
        <v>179840</v>
      </c>
      <c r="H62" s="27"/>
      <c r="I62" s="27"/>
      <c r="M62" s="3"/>
    </row>
    <row r="63" spans="1:13" ht="18.399999999999999" customHeight="1">
      <c r="A63" s="1">
        <v>60</v>
      </c>
      <c r="B63" s="20" t="s">
        <v>125</v>
      </c>
      <c r="C63" s="25">
        <v>105551</v>
      </c>
      <c r="E63" s="32">
        <v>139889</v>
      </c>
      <c r="G63" s="29">
        <f t="shared" si="2"/>
        <v>245440</v>
      </c>
      <c r="H63" s="27"/>
      <c r="I63" s="27"/>
      <c r="M63" s="3"/>
    </row>
    <row r="64" spans="1:13" ht="18.399999999999999" customHeight="1">
      <c r="A64" s="1">
        <v>61</v>
      </c>
      <c r="B64" s="20" t="s">
        <v>32</v>
      </c>
      <c r="C64" s="25">
        <v>119714</v>
      </c>
      <c r="E64" s="32">
        <v>60755</v>
      </c>
      <c r="G64" s="29">
        <f t="shared" si="2"/>
        <v>180469</v>
      </c>
      <c r="H64" s="27"/>
      <c r="I64" s="27"/>
      <c r="M64" s="3"/>
    </row>
    <row r="65" spans="1:13" ht="18.399999999999999" customHeight="1">
      <c r="A65" s="1">
        <v>62</v>
      </c>
      <c r="B65" s="20" t="s">
        <v>31</v>
      </c>
      <c r="C65" s="25">
        <v>265934</v>
      </c>
      <c r="E65" s="32">
        <v>-79967</v>
      </c>
      <c r="G65" s="29">
        <f t="shared" si="2"/>
        <v>185967</v>
      </c>
      <c r="H65" s="27"/>
      <c r="I65" s="27"/>
      <c r="M65" s="3"/>
    </row>
    <row r="66" spans="1:13" ht="18.399999999999999" customHeight="1">
      <c r="A66" s="1">
        <v>63</v>
      </c>
      <c r="B66" s="20" t="s">
        <v>30</v>
      </c>
      <c r="C66" s="25">
        <v>121253</v>
      </c>
      <c r="E66" s="32">
        <v>191455</v>
      </c>
      <c r="G66" s="29">
        <f t="shared" si="2"/>
        <v>312708</v>
      </c>
      <c r="H66" s="27"/>
      <c r="I66" s="27"/>
      <c r="M66" s="3"/>
    </row>
    <row r="67" spans="1:13" ht="18.399999999999999" customHeight="1">
      <c r="A67" s="1">
        <v>64</v>
      </c>
      <c r="B67" s="20" t="s">
        <v>29</v>
      </c>
      <c r="C67" s="25">
        <v>103036</v>
      </c>
      <c r="E67" s="32">
        <v>2075</v>
      </c>
      <c r="G67" s="29">
        <f t="shared" si="2"/>
        <v>105111</v>
      </c>
      <c r="H67" s="27"/>
      <c r="I67" s="27"/>
      <c r="M67" s="3"/>
    </row>
    <row r="68" spans="1:13" ht="18.399999999999999" customHeight="1">
      <c r="A68" s="1">
        <v>65</v>
      </c>
      <c r="B68" s="20" t="s">
        <v>28</v>
      </c>
      <c r="C68" s="25">
        <v>245131</v>
      </c>
      <c r="E68" s="32">
        <v>32247</v>
      </c>
      <c r="G68" s="29">
        <f t="shared" si="2"/>
        <v>277378</v>
      </c>
      <c r="H68" s="27"/>
      <c r="I68" s="27"/>
      <c r="M68" s="3"/>
    </row>
    <row r="69" spans="1:13" ht="18.399999999999999" customHeight="1">
      <c r="A69" s="1">
        <v>66</v>
      </c>
      <c r="B69" s="20" t="s">
        <v>27</v>
      </c>
      <c r="C69" s="25">
        <v>271865</v>
      </c>
      <c r="E69" s="32">
        <v>67175</v>
      </c>
      <c r="G69" s="29">
        <f t="shared" ref="G69:G122" si="3">C69+E69</f>
        <v>339040</v>
      </c>
      <c r="H69" s="27"/>
      <c r="I69" s="27"/>
      <c r="M69" s="3"/>
    </row>
    <row r="70" spans="1:13" ht="18.399999999999999" customHeight="1">
      <c r="A70" s="1">
        <v>67</v>
      </c>
      <c r="B70" s="20" t="s">
        <v>26</v>
      </c>
      <c r="C70" s="25">
        <v>65309</v>
      </c>
      <c r="E70" s="32">
        <v>-4000</v>
      </c>
      <c r="G70" s="29">
        <f t="shared" si="3"/>
        <v>61309</v>
      </c>
      <c r="H70" s="27"/>
      <c r="I70" s="27"/>
      <c r="M70" s="3"/>
    </row>
    <row r="71" spans="1:13" ht="18.399999999999999" customHeight="1">
      <c r="A71" s="1">
        <v>68</v>
      </c>
      <c r="B71" s="20" t="s">
        <v>25</v>
      </c>
      <c r="C71" s="25">
        <v>175833</v>
      </c>
      <c r="E71" s="32">
        <v>76287</v>
      </c>
      <c r="G71" s="29">
        <f t="shared" si="3"/>
        <v>252120</v>
      </c>
      <c r="H71" s="27"/>
      <c r="I71" s="27"/>
      <c r="M71" s="3"/>
    </row>
    <row r="72" spans="1:13" ht="18.399999999999999" customHeight="1">
      <c r="A72" s="1">
        <v>69</v>
      </c>
      <c r="B72" s="20" t="s">
        <v>24</v>
      </c>
      <c r="C72" s="25">
        <v>302610</v>
      </c>
      <c r="E72" s="32">
        <v>38623</v>
      </c>
      <c r="G72" s="29">
        <f t="shared" si="3"/>
        <v>341233</v>
      </c>
      <c r="H72" s="27"/>
      <c r="I72" s="27"/>
      <c r="M72" s="3"/>
    </row>
    <row r="73" spans="1:13" ht="18.399999999999999" customHeight="1">
      <c r="A73" s="1">
        <v>70</v>
      </c>
      <c r="B73" s="20" t="s">
        <v>23</v>
      </c>
      <c r="C73" s="25">
        <v>188507</v>
      </c>
      <c r="E73" s="32">
        <v>181730</v>
      </c>
      <c r="G73" s="29">
        <f t="shared" si="3"/>
        <v>370237</v>
      </c>
      <c r="H73" s="27"/>
      <c r="I73" s="27"/>
      <c r="M73" s="3"/>
    </row>
    <row r="74" spans="1:13" ht="18.399999999999999" customHeight="1">
      <c r="A74" s="1">
        <v>71</v>
      </c>
      <c r="B74" s="20" t="s">
        <v>22</v>
      </c>
      <c r="C74" s="25">
        <v>290129</v>
      </c>
      <c r="E74" s="32">
        <v>-30000</v>
      </c>
      <c r="G74" s="29">
        <f t="shared" si="3"/>
        <v>260129</v>
      </c>
      <c r="H74" s="27"/>
      <c r="I74" s="27"/>
      <c r="M74" s="3"/>
    </row>
    <row r="75" spans="1:13" ht="18.399999999999999" customHeight="1">
      <c r="A75" s="1">
        <v>72</v>
      </c>
      <c r="B75" s="20" t="s">
        <v>21</v>
      </c>
      <c r="C75" s="25">
        <v>182074</v>
      </c>
      <c r="E75" s="32">
        <v>95482</v>
      </c>
      <c r="G75" s="29">
        <f t="shared" si="3"/>
        <v>277556</v>
      </c>
      <c r="H75" s="27"/>
      <c r="I75" s="27"/>
      <c r="M75" s="3"/>
    </row>
    <row r="76" spans="1:13" ht="18.399999999999999" customHeight="1">
      <c r="A76" s="1">
        <v>73</v>
      </c>
      <c r="B76" s="20" t="s">
        <v>20</v>
      </c>
      <c r="C76" s="25">
        <v>97842</v>
      </c>
      <c r="E76" s="32">
        <v>0</v>
      </c>
      <c r="G76" s="29">
        <f t="shared" si="3"/>
        <v>97842</v>
      </c>
      <c r="H76" s="27"/>
      <c r="I76" s="27"/>
      <c r="M76" s="3"/>
    </row>
    <row r="77" spans="1:13" ht="18.399999999999999" customHeight="1">
      <c r="A77" s="1">
        <v>74</v>
      </c>
      <c r="B77" s="20" t="s">
        <v>19</v>
      </c>
      <c r="C77" s="25">
        <v>187195</v>
      </c>
      <c r="E77" s="32">
        <v>-93195</v>
      </c>
      <c r="G77" s="29">
        <f t="shared" si="3"/>
        <v>94000</v>
      </c>
      <c r="H77" s="27"/>
      <c r="I77" s="27"/>
      <c r="M77" s="3"/>
    </row>
    <row r="78" spans="1:13" ht="18.399999999999999" customHeight="1">
      <c r="A78" s="1">
        <v>75</v>
      </c>
      <c r="B78" s="20" t="s">
        <v>18</v>
      </c>
      <c r="C78" s="25">
        <v>421080</v>
      </c>
      <c r="E78" s="32">
        <v>215810</v>
      </c>
      <c r="G78" s="29">
        <f t="shared" si="3"/>
        <v>636890</v>
      </c>
      <c r="H78" s="27"/>
      <c r="I78" s="27"/>
      <c r="M78" s="3"/>
    </row>
    <row r="79" spans="1:13" ht="18.399999999999999" customHeight="1">
      <c r="A79" s="1">
        <v>76</v>
      </c>
      <c r="B79" s="20" t="s">
        <v>17</v>
      </c>
      <c r="C79" s="25">
        <v>295550</v>
      </c>
      <c r="E79" s="32">
        <v>236395</v>
      </c>
      <c r="G79" s="29">
        <f t="shared" si="3"/>
        <v>531945</v>
      </c>
      <c r="H79" s="27"/>
      <c r="I79" s="27"/>
      <c r="M79" s="3"/>
    </row>
    <row r="80" spans="1:13" ht="18.399999999999999" customHeight="1">
      <c r="A80" s="1">
        <v>77</v>
      </c>
      <c r="B80" s="20" t="s">
        <v>16</v>
      </c>
      <c r="C80" s="25">
        <v>145119</v>
      </c>
      <c r="E80" s="32">
        <v>114873</v>
      </c>
      <c r="G80" s="29">
        <f t="shared" si="3"/>
        <v>259992</v>
      </c>
      <c r="H80" s="27"/>
      <c r="I80" s="27"/>
      <c r="M80" s="3"/>
    </row>
    <row r="81" spans="1:13" ht="18.399999999999999" customHeight="1">
      <c r="A81" s="1">
        <v>78</v>
      </c>
      <c r="B81" s="20" t="s">
        <v>15</v>
      </c>
      <c r="C81" s="25">
        <v>242105</v>
      </c>
      <c r="E81" s="32">
        <v>133136</v>
      </c>
      <c r="G81" s="29">
        <f t="shared" si="3"/>
        <v>375241</v>
      </c>
      <c r="H81" s="27"/>
      <c r="I81" s="27"/>
      <c r="M81" s="3"/>
    </row>
    <row r="82" spans="1:13" ht="18.399999999999999" customHeight="1">
      <c r="A82" s="1">
        <v>79</v>
      </c>
      <c r="B82" s="20" t="s">
        <v>14</v>
      </c>
      <c r="C82" s="25">
        <v>171455</v>
      </c>
      <c r="E82" s="32">
        <v>88641</v>
      </c>
      <c r="G82" s="29">
        <f t="shared" si="3"/>
        <v>260096</v>
      </c>
      <c r="H82" s="27"/>
      <c r="I82" s="27"/>
      <c r="M82" s="3"/>
    </row>
    <row r="83" spans="1:13" ht="18.399999999999999" customHeight="1">
      <c r="A83" s="1">
        <v>80</v>
      </c>
      <c r="B83" s="20" t="s">
        <v>13</v>
      </c>
      <c r="C83" s="25">
        <v>119280</v>
      </c>
      <c r="E83" s="32">
        <v>22800</v>
      </c>
      <c r="G83" s="29">
        <f t="shared" si="3"/>
        <v>142080</v>
      </c>
      <c r="H83" s="27"/>
      <c r="I83" s="27"/>
      <c r="M83" s="3"/>
    </row>
    <row r="84" spans="1:13" ht="18.399999999999999" customHeight="1">
      <c r="A84" s="1">
        <v>81</v>
      </c>
      <c r="B84" s="20" t="s">
        <v>12</v>
      </c>
      <c r="C84" s="25">
        <v>61631</v>
      </c>
      <c r="E84" s="32">
        <v>25049</v>
      </c>
      <c r="G84" s="29">
        <f t="shared" si="3"/>
        <v>86680</v>
      </c>
      <c r="H84" s="27"/>
      <c r="I84" s="27"/>
      <c r="M84" s="3"/>
    </row>
    <row r="85" spans="1:13" ht="18.399999999999999" customHeight="1">
      <c r="A85" s="1">
        <v>82</v>
      </c>
      <c r="B85" s="20" t="s">
        <v>11</v>
      </c>
      <c r="C85" s="25">
        <v>156754</v>
      </c>
      <c r="E85" s="32">
        <v>148684</v>
      </c>
      <c r="G85" s="29">
        <f t="shared" si="3"/>
        <v>305438</v>
      </c>
      <c r="H85" s="27"/>
      <c r="I85" s="27"/>
      <c r="M85" s="3"/>
    </row>
    <row r="86" spans="1:13" ht="18.399999999999999" customHeight="1">
      <c r="A86" s="1">
        <v>83</v>
      </c>
      <c r="B86" s="20" t="s">
        <v>10</v>
      </c>
      <c r="C86" s="25">
        <v>131938</v>
      </c>
      <c r="E86" s="32">
        <v>110880</v>
      </c>
      <c r="G86" s="29">
        <f t="shared" si="3"/>
        <v>242818</v>
      </c>
      <c r="H86" s="27"/>
      <c r="I86" s="27"/>
      <c r="M86" s="3"/>
    </row>
    <row r="87" spans="1:13" ht="18.399999999999999" customHeight="1">
      <c r="A87" s="1">
        <v>84</v>
      </c>
      <c r="B87" s="20" t="s">
        <v>126</v>
      </c>
      <c r="C87" s="25">
        <v>166852</v>
      </c>
      <c r="E87" s="32">
        <v>109828</v>
      </c>
      <c r="G87" s="29">
        <f t="shared" si="3"/>
        <v>276680</v>
      </c>
      <c r="H87" s="27"/>
      <c r="I87" s="27"/>
      <c r="M87" s="3"/>
    </row>
    <row r="88" spans="1:13" ht="18.399999999999999" customHeight="1">
      <c r="A88" s="1">
        <v>85</v>
      </c>
      <c r="B88" s="20" t="s">
        <v>9</v>
      </c>
      <c r="C88" s="25">
        <v>192399</v>
      </c>
      <c r="E88" s="32">
        <v>211793</v>
      </c>
      <c r="G88" s="29">
        <f t="shared" si="3"/>
        <v>404192</v>
      </c>
      <c r="H88" s="27"/>
      <c r="I88" s="27"/>
      <c r="M88" s="3"/>
    </row>
    <row r="89" spans="1:13" ht="18.399999999999999" customHeight="1">
      <c r="A89" s="1">
        <v>86</v>
      </c>
      <c r="B89" s="20" t="s">
        <v>127</v>
      </c>
      <c r="C89" s="25">
        <v>84777</v>
      </c>
      <c r="E89" s="32">
        <v>147543</v>
      </c>
      <c r="G89" s="29">
        <f t="shared" si="3"/>
        <v>232320</v>
      </c>
      <c r="H89" s="27"/>
      <c r="I89" s="27"/>
      <c r="M89" s="3"/>
    </row>
    <row r="90" spans="1:13" ht="18.399999999999999" customHeight="1">
      <c r="A90" s="1">
        <v>87</v>
      </c>
      <c r="B90" s="20" t="s">
        <v>8</v>
      </c>
      <c r="C90" s="25">
        <v>200190</v>
      </c>
      <c r="E90" s="32">
        <v>107040</v>
      </c>
      <c r="G90" s="29">
        <f t="shared" si="3"/>
        <v>307230</v>
      </c>
      <c r="H90" s="27"/>
      <c r="I90" s="27"/>
      <c r="M90" s="5"/>
    </row>
    <row r="91" spans="1:13" ht="18.399999999999999" customHeight="1">
      <c r="A91" s="1">
        <v>88</v>
      </c>
      <c r="B91" s="20" t="s">
        <v>7</v>
      </c>
      <c r="C91" s="25">
        <v>195687</v>
      </c>
      <c r="E91" s="32">
        <v>19473</v>
      </c>
      <c r="G91" s="29">
        <f t="shared" si="3"/>
        <v>215160</v>
      </c>
      <c r="H91" s="27"/>
      <c r="I91" s="27"/>
      <c r="M91" s="3"/>
    </row>
    <row r="92" spans="1:13" ht="18.399999999999999" customHeight="1">
      <c r="A92" s="1">
        <v>89</v>
      </c>
      <c r="B92" s="20" t="s">
        <v>128</v>
      </c>
      <c r="C92" s="25">
        <v>72171</v>
      </c>
      <c r="E92" s="32">
        <v>134909</v>
      </c>
      <c r="G92" s="29">
        <f t="shared" si="3"/>
        <v>207080</v>
      </c>
      <c r="H92" s="27"/>
      <c r="I92" s="27"/>
      <c r="M92" s="3"/>
    </row>
    <row r="93" spans="1:13" ht="18.399999999999999" customHeight="1">
      <c r="A93" s="1">
        <v>90</v>
      </c>
      <c r="B93" s="20" t="s">
        <v>6</v>
      </c>
      <c r="C93" s="25">
        <v>270984</v>
      </c>
      <c r="E93" s="32">
        <v>135016</v>
      </c>
      <c r="G93" s="29">
        <f t="shared" si="3"/>
        <v>406000</v>
      </c>
      <c r="H93" s="27"/>
      <c r="I93" s="27"/>
      <c r="M93" s="3"/>
    </row>
    <row r="94" spans="1:13" ht="18.399999999999999" customHeight="1">
      <c r="A94" s="1">
        <v>91</v>
      </c>
      <c r="B94" s="20" t="s">
        <v>5</v>
      </c>
      <c r="C94" s="25">
        <v>154961</v>
      </c>
      <c r="E94" s="32">
        <v>-29000</v>
      </c>
      <c r="G94" s="29">
        <f t="shared" si="3"/>
        <v>125961</v>
      </c>
      <c r="H94" s="27"/>
      <c r="I94" s="27"/>
      <c r="M94" s="3"/>
    </row>
    <row r="95" spans="1:13" ht="18.399999999999999" customHeight="1">
      <c r="A95" s="1">
        <v>92</v>
      </c>
      <c r="B95" s="20" t="s">
        <v>129</v>
      </c>
      <c r="C95" s="25">
        <v>110379</v>
      </c>
      <c r="E95" s="32">
        <v>119185</v>
      </c>
      <c r="G95" s="29">
        <f t="shared" si="3"/>
        <v>229564</v>
      </c>
      <c r="H95" s="27"/>
      <c r="I95" s="27"/>
      <c r="M95" s="3"/>
    </row>
    <row r="96" spans="1:13" ht="18.399999999999999" customHeight="1">
      <c r="A96" s="1">
        <v>93</v>
      </c>
      <c r="B96" s="20" t="s">
        <v>4</v>
      </c>
      <c r="C96" s="25">
        <v>124146</v>
      </c>
      <c r="E96" s="32">
        <v>-7759</v>
      </c>
      <c r="G96" s="29">
        <f t="shared" si="3"/>
        <v>116387</v>
      </c>
      <c r="H96" s="27"/>
      <c r="I96" s="27"/>
      <c r="M96" s="3"/>
    </row>
    <row r="97" spans="1:14" ht="18.399999999999999" customHeight="1">
      <c r="A97" s="1">
        <v>94</v>
      </c>
      <c r="B97" s="20" t="s">
        <v>3</v>
      </c>
      <c r="C97" s="25">
        <v>78679</v>
      </c>
      <c r="E97" s="32">
        <v>274</v>
      </c>
      <c r="G97" s="29">
        <f t="shared" si="3"/>
        <v>78953</v>
      </c>
      <c r="H97" s="27"/>
      <c r="I97" s="27"/>
      <c r="M97" s="3"/>
    </row>
    <row r="98" spans="1:14" ht="18.399999999999999" customHeight="1">
      <c r="A98" s="1">
        <v>95</v>
      </c>
      <c r="B98" s="20" t="s">
        <v>2</v>
      </c>
      <c r="C98" s="25">
        <v>141223</v>
      </c>
      <c r="E98" s="32">
        <v>81624</v>
      </c>
      <c r="G98" s="29">
        <f t="shared" si="3"/>
        <v>222847</v>
      </c>
      <c r="H98" s="27"/>
      <c r="I98" s="27"/>
      <c r="M98" s="3"/>
    </row>
    <row r="99" spans="1:14" ht="18.399999999999999" customHeight="1">
      <c r="A99" s="1">
        <v>96</v>
      </c>
      <c r="B99" s="20" t="s">
        <v>1</v>
      </c>
      <c r="C99" s="25">
        <v>317624</v>
      </c>
      <c r="E99" s="32">
        <v>210922</v>
      </c>
      <c r="G99" s="29">
        <f t="shared" si="3"/>
        <v>528546</v>
      </c>
      <c r="H99" s="27"/>
      <c r="I99" s="27"/>
      <c r="M99" s="6"/>
    </row>
    <row r="100" spans="1:14" ht="18.399999999999999" customHeight="1">
      <c r="A100" s="1">
        <v>97</v>
      </c>
      <c r="B100" s="20" t="s">
        <v>0</v>
      </c>
      <c r="C100" s="25">
        <v>86462</v>
      </c>
      <c r="E100" s="32">
        <v>53190</v>
      </c>
      <c r="G100" s="29">
        <f t="shared" si="3"/>
        <v>139652</v>
      </c>
      <c r="H100" s="27"/>
      <c r="I100" s="27"/>
      <c r="M100" s="3"/>
    </row>
    <row r="101" spans="1:14" ht="18.399999999999999" customHeight="1">
      <c r="A101" s="1">
        <v>98</v>
      </c>
      <c r="B101" s="20" t="s">
        <v>93</v>
      </c>
      <c r="C101" s="25">
        <v>287100</v>
      </c>
      <c r="E101" s="32">
        <v>175000</v>
      </c>
      <c r="G101" s="29">
        <f t="shared" si="3"/>
        <v>462100</v>
      </c>
      <c r="M101" s="3"/>
    </row>
    <row r="102" spans="1:14" ht="18.399999999999999" customHeight="1">
      <c r="A102" s="1">
        <v>99</v>
      </c>
      <c r="B102" s="20" t="s">
        <v>94</v>
      </c>
      <c r="C102" s="25">
        <v>240944</v>
      </c>
      <c r="E102" s="32">
        <v>35000</v>
      </c>
      <c r="G102" s="29">
        <f t="shared" si="3"/>
        <v>275944</v>
      </c>
      <c r="M102" s="5"/>
    </row>
    <row r="103" spans="1:14" ht="18.399999999999999" customHeight="1">
      <c r="A103" s="1">
        <v>100</v>
      </c>
      <c r="B103" s="20" t="s">
        <v>95</v>
      </c>
      <c r="C103" s="25">
        <v>208370</v>
      </c>
      <c r="E103" s="32">
        <v>474300</v>
      </c>
      <c r="G103" s="29">
        <f t="shared" si="3"/>
        <v>682670</v>
      </c>
      <c r="M103" s="5"/>
    </row>
    <row r="104" spans="1:14" ht="18.399999999999999" customHeight="1">
      <c r="A104" s="1">
        <v>101</v>
      </c>
      <c r="B104" s="21" t="s">
        <v>96</v>
      </c>
      <c r="C104" s="26">
        <v>645095</v>
      </c>
      <c r="E104" s="32">
        <v>450000</v>
      </c>
      <c r="G104" s="29">
        <f t="shared" si="3"/>
        <v>1095095</v>
      </c>
      <c r="M104" s="3"/>
    </row>
    <row r="105" spans="1:14" ht="18.399999999999999" customHeight="1">
      <c r="A105" s="1">
        <v>102</v>
      </c>
      <c r="B105" s="20" t="s">
        <v>97</v>
      </c>
      <c r="C105" s="25">
        <v>486582</v>
      </c>
      <c r="E105" s="32">
        <v>76000</v>
      </c>
      <c r="G105" s="29">
        <f t="shared" si="3"/>
        <v>562582</v>
      </c>
      <c r="M105" s="3"/>
    </row>
    <row r="106" spans="1:14" ht="18.399999999999999" customHeight="1">
      <c r="A106" s="1">
        <v>103</v>
      </c>
      <c r="B106" s="20" t="s">
        <v>98</v>
      </c>
      <c r="C106" s="25">
        <v>360451</v>
      </c>
      <c r="E106" s="32">
        <v>110439</v>
      </c>
      <c r="G106" s="29">
        <f t="shared" si="3"/>
        <v>470890</v>
      </c>
      <c r="M106" s="3"/>
    </row>
    <row r="107" spans="1:14" ht="18.399999999999999" customHeight="1">
      <c r="A107" s="1">
        <v>104</v>
      </c>
      <c r="B107" s="20" t="s">
        <v>99</v>
      </c>
      <c r="C107" s="25">
        <v>331888</v>
      </c>
      <c r="E107" s="32">
        <v>203682</v>
      </c>
      <c r="G107" s="29">
        <f t="shared" si="3"/>
        <v>535570</v>
      </c>
      <c r="M107" s="3"/>
    </row>
    <row r="108" spans="1:14" ht="18.399999999999999" customHeight="1">
      <c r="A108" s="1">
        <v>105</v>
      </c>
      <c r="B108" s="20" t="s">
        <v>100</v>
      </c>
      <c r="C108" s="25">
        <v>502272</v>
      </c>
      <c r="E108" s="32">
        <v>273888</v>
      </c>
      <c r="G108" s="29">
        <f t="shared" si="3"/>
        <v>776160</v>
      </c>
      <c r="M108" s="3"/>
      <c r="N108" s="4"/>
    </row>
    <row r="109" spans="1:14" ht="18.399999999999999" customHeight="1">
      <c r="A109" s="1">
        <v>106</v>
      </c>
      <c r="B109" s="20" t="s">
        <v>101</v>
      </c>
      <c r="C109" s="25">
        <v>939679</v>
      </c>
      <c r="E109" s="32">
        <v>120597</v>
      </c>
      <c r="G109" s="29">
        <f t="shared" si="3"/>
        <v>1060276</v>
      </c>
      <c r="M109" s="3"/>
    </row>
    <row r="110" spans="1:14" ht="18.399999999999999" customHeight="1">
      <c r="A110" s="1">
        <v>107</v>
      </c>
      <c r="B110" s="20" t="s">
        <v>102</v>
      </c>
      <c r="C110" s="25">
        <v>389926</v>
      </c>
      <c r="E110" s="32">
        <v>-30086</v>
      </c>
      <c r="G110" s="29">
        <f t="shared" si="3"/>
        <v>359840</v>
      </c>
      <c r="M110" s="3"/>
      <c r="N110" s="4"/>
    </row>
    <row r="111" spans="1:14" ht="18.399999999999999" customHeight="1">
      <c r="A111" s="1">
        <v>108</v>
      </c>
      <c r="B111" s="20" t="s">
        <v>103</v>
      </c>
      <c r="C111" s="25">
        <v>582724</v>
      </c>
      <c r="E111" s="32">
        <v>149366</v>
      </c>
      <c r="G111" s="29">
        <f t="shared" si="3"/>
        <v>732090</v>
      </c>
      <c r="M111" s="3"/>
      <c r="N111" s="4"/>
    </row>
    <row r="112" spans="1:14" ht="18.399999999999999" customHeight="1">
      <c r="A112" s="1">
        <v>109</v>
      </c>
      <c r="B112" s="20" t="s">
        <v>104</v>
      </c>
      <c r="C112" s="25">
        <v>404214</v>
      </c>
      <c r="E112" s="32">
        <v>35967</v>
      </c>
      <c r="G112" s="29">
        <f t="shared" si="3"/>
        <v>440181</v>
      </c>
      <c r="M112" s="3"/>
    </row>
    <row r="113" spans="1:14" ht="18.399999999999999" customHeight="1">
      <c r="A113" s="1">
        <v>110</v>
      </c>
      <c r="B113" s="20" t="s">
        <v>105</v>
      </c>
      <c r="C113" s="25">
        <v>143180</v>
      </c>
      <c r="E113" s="32">
        <v>0</v>
      </c>
      <c r="G113" s="29">
        <f t="shared" si="3"/>
        <v>143180</v>
      </c>
      <c r="M113" s="3"/>
    </row>
    <row r="114" spans="1:14" ht="18.399999999999999" customHeight="1">
      <c r="A114" s="1">
        <v>111</v>
      </c>
      <c r="B114" s="20" t="s">
        <v>106</v>
      </c>
      <c r="C114" s="25">
        <v>383423</v>
      </c>
      <c r="E114" s="32">
        <v>196000</v>
      </c>
      <c r="G114" s="29">
        <f t="shared" si="3"/>
        <v>579423</v>
      </c>
      <c r="M114" s="3"/>
      <c r="N114" s="4"/>
    </row>
    <row r="115" spans="1:14" ht="18.399999999999999" customHeight="1">
      <c r="A115" s="1">
        <v>112</v>
      </c>
      <c r="B115" s="20" t="s">
        <v>107</v>
      </c>
      <c r="C115" s="25">
        <v>82532</v>
      </c>
      <c r="E115" s="32">
        <v>15468</v>
      </c>
      <c r="G115" s="29">
        <f t="shared" si="3"/>
        <v>98000</v>
      </c>
      <c r="M115" s="3"/>
      <c r="N115" s="4"/>
    </row>
    <row r="116" spans="1:14" ht="18.399999999999999" customHeight="1">
      <c r="A116" s="1">
        <v>113</v>
      </c>
      <c r="B116" s="20" t="s">
        <v>108</v>
      </c>
      <c r="C116" s="25">
        <v>402655</v>
      </c>
      <c r="E116" s="32">
        <v>447366</v>
      </c>
      <c r="G116" s="29">
        <f t="shared" si="3"/>
        <v>850021</v>
      </c>
      <c r="M116" s="3"/>
      <c r="N116" s="4"/>
    </row>
    <row r="117" spans="1:14" ht="18.399999999999999" customHeight="1">
      <c r="A117" s="1">
        <v>114</v>
      </c>
      <c r="B117" s="20" t="s">
        <v>109</v>
      </c>
      <c r="C117" s="25">
        <v>197703</v>
      </c>
      <c r="E117" s="32">
        <v>-20504</v>
      </c>
      <c r="G117" s="29">
        <f t="shared" si="3"/>
        <v>177199</v>
      </c>
      <c r="M117" s="3"/>
      <c r="N117" s="4"/>
    </row>
    <row r="118" spans="1:14" ht="18.399999999999999" customHeight="1">
      <c r="A118" s="1">
        <v>115</v>
      </c>
      <c r="B118" s="20" t="s">
        <v>110</v>
      </c>
      <c r="C118" s="25">
        <v>570253</v>
      </c>
      <c r="E118" s="32">
        <v>697133</v>
      </c>
      <c r="G118" s="29">
        <f t="shared" si="3"/>
        <v>1267386</v>
      </c>
      <c r="M118" s="3"/>
      <c r="N118" s="14"/>
    </row>
    <row r="119" spans="1:14" ht="18.399999999999999" customHeight="1">
      <c r="A119" s="1">
        <v>116</v>
      </c>
      <c r="B119" s="20" t="s">
        <v>111</v>
      </c>
      <c r="C119" s="25">
        <v>377893</v>
      </c>
      <c r="E119" s="32">
        <v>0</v>
      </c>
      <c r="G119" s="29">
        <f t="shared" si="3"/>
        <v>377893</v>
      </c>
      <c r="M119" s="3"/>
    </row>
    <row r="120" spans="1:14" ht="18.399999999999999" customHeight="1">
      <c r="A120" s="1">
        <v>117</v>
      </c>
      <c r="B120" s="20" t="s">
        <v>112</v>
      </c>
      <c r="C120" s="25">
        <v>196734</v>
      </c>
      <c r="E120" s="32">
        <v>260680</v>
      </c>
      <c r="G120" s="29">
        <f t="shared" si="3"/>
        <v>457414</v>
      </c>
      <c r="M120" s="3"/>
    </row>
    <row r="121" spans="1:14" ht="18.399999999999999" customHeight="1">
      <c r="A121" s="1">
        <v>118</v>
      </c>
      <c r="B121" s="20" t="s">
        <v>113</v>
      </c>
      <c r="C121" s="25">
        <v>97537</v>
      </c>
      <c r="E121" s="32">
        <v>-5417</v>
      </c>
      <c r="G121" s="29">
        <f t="shared" si="3"/>
        <v>92120</v>
      </c>
      <c r="M121" s="3"/>
    </row>
    <row r="122" spans="1:14" ht="18.399999999999999" customHeight="1">
      <c r="A122" s="1">
        <v>119</v>
      </c>
      <c r="B122" s="20" t="s">
        <v>114</v>
      </c>
      <c r="C122" s="25">
        <v>228838</v>
      </c>
      <c r="E122" s="32">
        <v>22134</v>
      </c>
      <c r="G122" s="29">
        <f t="shared" si="3"/>
        <v>250972</v>
      </c>
    </row>
    <row r="124" spans="1:14">
      <c r="E124" s="27"/>
    </row>
  </sheetData>
  <mergeCells count="1">
    <mergeCell ref="A1:L1"/>
  </mergeCells>
  <phoneticPr fontId="2" type="noConversion"/>
  <conditionalFormatting sqref="E1:E2 E123:E1048576">
    <cfRule type="cellIs" dxfId="1" priority="2" operator="lessThan">
      <formula>0</formula>
    </cfRule>
  </conditionalFormatting>
  <pageMargins left="0.25" right="0.25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119所學校開班經費</vt:lpstr>
      <vt:lpstr>'119所學校開班經費'!Print_Area</vt:lpstr>
      <vt:lpstr>'119所學校開班經費'!Print_Titles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張耕境</dc:creator>
  <cp:lastModifiedBy>USER</cp:lastModifiedBy>
  <cp:lastPrinted>2019-08-23T02:04:52Z</cp:lastPrinted>
  <dcterms:created xsi:type="dcterms:W3CDTF">2017-08-10T03:02:27Z</dcterms:created>
  <dcterms:modified xsi:type="dcterms:W3CDTF">2020-02-19T08:16:19Z</dcterms:modified>
</cp:coreProperties>
</file>