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8800" windowHeight="12180"/>
  </bookViews>
  <sheets>
    <sheet name="花蓮縣35校" sheetId="1"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7" i="1" l="1"/>
  <c r="N37" i="1" s="1"/>
  <c r="L36" i="1"/>
  <c r="N36" i="1" s="1"/>
  <c r="L35" i="1"/>
  <c r="N35" i="1" s="1"/>
  <c r="L34" i="1"/>
  <c r="N34" i="1" s="1"/>
  <c r="L33" i="1"/>
  <c r="N33" i="1" s="1"/>
  <c r="L32" i="1"/>
  <c r="N32" i="1" s="1"/>
  <c r="L31" i="1"/>
  <c r="N31" i="1" s="1"/>
  <c r="L30" i="1"/>
  <c r="N30" i="1" s="1"/>
  <c r="L29" i="1"/>
  <c r="N29" i="1" s="1"/>
  <c r="L28" i="1"/>
  <c r="N28" i="1" s="1"/>
  <c r="L27" i="1"/>
  <c r="N27" i="1" s="1"/>
  <c r="L26" i="1"/>
  <c r="N26" i="1" s="1"/>
  <c r="L25" i="1"/>
  <c r="N25" i="1" s="1"/>
  <c r="L24" i="1"/>
  <c r="N24" i="1" s="1"/>
  <c r="L23" i="1"/>
  <c r="N23" i="1" s="1"/>
  <c r="L22" i="1"/>
  <c r="N22" i="1" s="1"/>
  <c r="L21" i="1"/>
  <c r="N21" i="1" s="1"/>
  <c r="L20" i="1"/>
  <c r="N20" i="1" s="1"/>
  <c r="L19" i="1"/>
  <c r="N19" i="1" s="1"/>
  <c r="L18" i="1"/>
  <c r="N18" i="1" s="1"/>
  <c r="L17" i="1"/>
  <c r="N17" i="1" s="1"/>
  <c r="L16" i="1"/>
  <c r="N16" i="1" s="1"/>
  <c r="L15" i="1"/>
  <c r="N15" i="1" s="1"/>
  <c r="L14" i="1"/>
  <c r="N14" i="1" s="1"/>
  <c r="L13" i="1"/>
  <c r="N13" i="1" s="1"/>
  <c r="L12" i="1"/>
  <c r="N12" i="1" s="1"/>
  <c r="L11" i="1"/>
  <c r="N11" i="1" s="1"/>
  <c r="L10" i="1"/>
  <c r="N10" i="1" s="1"/>
  <c r="L9" i="1"/>
  <c r="N9" i="1" s="1"/>
  <c r="L8" i="1"/>
  <c r="N8" i="1" s="1"/>
  <c r="L7" i="1"/>
  <c r="N7" i="1" s="1"/>
  <c r="L6" i="1"/>
  <c r="N6" i="1" s="1"/>
  <c r="L5" i="1"/>
  <c r="N5" i="1" s="1"/>
  <c r="L4" i="1"/>
  <c r="N4" i="1" s="1"/>
  <c r="L3" i="1"/>
  <c r="N3" i="1" s="1"/>
</calcChain>
</file>

<file path=xl/sharedStrings.xml><?xml version="1.0" encoding="utf-8"?>
<sst xmlns="http://schemas.openxmlformats.org/spreadsheetml/2006/main" count="226" uniqueCount="143">
  <si>
    <t>花蓮縣</t>
  </si>
  <si>
    <t>花蓮縣立體育高級中等學校</t>
  </si>
  <si>
    <t>原住民舞蹈與文化社</t>
  </si>
  <si>
    <t>無
通過</t>
  </si>
  <si>
    <t>大致符合</t>
  </si>
  <si>
    <t>1.膳宿費單價請以1天200元計算，單價請修正為200、數量修正為36。
2.材料費建議以參加人數、每人次單價編列。
3.補助計畫不補助校內場地使用費，請釐清。
修正後通過</t>
  </si>
  <si>
    <t>修正後通過</t>
  </si>
  <si>
    <t>花蓮縣立新城國民中學</t>
  </si>
  <si>
    <t>原住民傳統射箭社</t>
  </si>
  <si>
    <t>通過</t>
  </si>
  <si>
    <t>花蓮縣立吉安國民中學</t>
  </si>
  <si>
    <t>吉安國中原舞社</t>
  </si>
  <si>
    <t xml:space="preserve">1從部落文化的介紹，舞步的練習，舞碼與隊形，到公開展演，規劃詳盡。
2 從成果展、反毒研習開幕表演到「稻米之歌」Facebook行銷原舞社，充分展現學生自信。
3 從109年度成果報告中提出學生參與原舞社社團與參加技藝教育課程的兩難抉擇，學校是否有其因應與改善方式?
修正後通過
</t>
  </si>
  <si>
    <t>墨水請於雜支使用，印刷費編列應用於委外印刷資料用，建議修正為社團運作相關材料費
修正後通過</t>
  </si>
  <si>
    <t>花蓮縣立豐濱國民中學</t>
  </si>
  <si>
    <t>豐中起舞</t>
  </si>
  <si>
    <t xml:space="preserve">1從歌謠教唱、舞步練習、唱腔練習、隊形跑位、舞碼排練到成果發表，學習脈絡分明。
2 109年度參加比賽1次，活動展演2次，頻度稍少。希望以歌舞留住傳統文化，延緩北漂，志向遠大，值得肯定。
通過
</t>
  </si>
  <si>
    <t>經費說明不宜空白(鐘點費敘明課間或課後、印刷費用於委外印刷如屬紙張碳粉於雜支內支用、膳宿費說明活動用途及雜支內容)
修正後通過</t>
  </si>
  <si>
    <t>花蓮縣立秀林國民中學</t>
  </si>
  <si>
    <t>原住民族傳統射箭培訓社團</t>
  </si>
  <si>
    <t>1.計畫中敘明，課程於每學期開學後第二週開始實施，共18週，週一至週四下午15:50~17:20實施,每週實施四天，週五及寒暑假另規畫培訓課程。但是翻遍計畫，未見申請內聘鐘點費之70小時，宜分開敘明，俾便審查。
2.學校射箭隊榮獲2020花蓮縣第15屆縣長杯原住民傳統射箭比賽、參加花蓮縣花蓮市長杯傳統射箭比賽均榮獲國中混合團體組第一名等多項獎項，成效斐然。
修正後通過</t>
  </si>
  <si>
    <t>花蓮縣立富源國民中學</t>
  </si>
  <si>
    <t>原住民射箭社</t>
  </si>
  <si>
    <t xml:space="preserve">1.運作方式上學期平日14節，假日2節(請預擬日期及課程)，下學期14節之0520，第六第七節，兩節課於節數欄誤植為1節，請修正。
2課程著重於個人射箭之基本動作加強、細部動作調整、訓練與模擬比賽的練習，相關狩獵文化與部落傳統隻字未提，建議下一年度規劃時可適度融入1-2堂弓箭製作與部落文化傳承課程。
修正後通過
</t>
  </si>
  <si>
    <t>1.鐘點費請依正課期間時間360元/節；課後及假日鐘點上限450元修正編列
2.其餘請依計畫建議項目編列(無補助物品費或器材費)
3.材料費-木弓竹箭等
4.雜支不含出賽餐費(請改列膳宿費含數量單價)及交通費(依交通性質編列人數數量、單價或租車費)
修正後通過</t>
  </si>
  <si>
    <t>花蓮縣立鳳林國民中學</t>
  </si>
  <si>
    <t>馬里勿樂舞社</t>
  </si>
  <si>
    <t xml:space="preserve">歌舞社團從加強族語發音之準確性開始，增進族語口說之能力，其傳承意義就不僅僅侷限於舞步及歌聲，出發點就值得肯定。練習歌唱技巧、分部訓練、分部練習、合唱到參賽練習，按部就班，訓練完備。
通過
</t>
  </si>
  <si>
    <t>花蓮縣立萬榮國民中學</t>
  </si>
  <si>
    <t>魯巴斯原聲蹈及文化技藝學習社團</t>
  </si>
  <si>
    <t xml:space="preserve">1.社團組織及運作方式臚列了主任(社長)和相關指導教師，若採學生社團方式，以學生主動學習，自發自治共好的方式，也能適時提升學生參與度與團隊合作。
2.社團名稱是「魯巴斯原聲蹈及文化技藝學習」，以課程內容來說歌謠佔三分之一，織布舞蹈藤編狩獵佔三分之一，射箭教學佔三分之一。計畫的預期成效涵蓋了太魯閣族「傳統歌謠」、「傳統舞步」、「編織技藝」、「射箭技藝參賽」等四大面向，以學習時數而言，稍嫌不足，建議適度調整。
修正後通過
</t>
  </si>
  <si>
    <t>花蓮縣立平和國民中學</t>
  </si>
  <si>
    <t>原住民木作社</t>
  </si>
  <si>
    <t xml:space="preserve">1.學校第一次申請「原住民木作社」，目的在發揚「傳統樂舞與藝術學習活動」，出發點相當值得肯定。然而內容側重雕刻作品、作品著色及家具製作等，仍請學校重新審視是否加入傳統族群部落文化元素，還是只是一般生活科技課程之雕刻、家具製作課程?
2.社團組織及運作方式臚列了校長(兼任社長)、主任和相關指導教師，若採學生社團方式，以學生主動學習，自發自治共好的方式，也能適時提升學生參與度與團隊合作。
修正後通過
</t>
  </si>
  <si>
    <t>鐘點費請依正課期間時間360元/節；課後及假日鐘點上限450元修正編列(內外聘均依標準編列)
修正後通過</t>
  </si>
  <si>
    <t>花蓮縣花蓮市信義國民小學</t>
  </si>
  <si>
    <t>原住民族歌舞研究社團</t>
  </si>
  <si>
    <t>符合補助計劃原則
通過</t>
    <phoneticPr fontId="5" type="noConversion"/>
  </si>
  <si>
    <t>符合</t>
  </si>
  <si>
    <t>1、交通費及膳宿費請補敘明用途。
2、影印紙請改列雜支。
修正後通過</t>
  </si>
  <si>
    <t>花蓮縣花蓮市北濱國民小學</t>
  </si>
  <si>
    <t>北原小海豚原住民文化社</t>
  </si>
  <si>
    <t>1、課餘時間之授課，每節為400元,計劃編實際上課32節(4時*8次)社區踏查12節(6時*2次) ,共44節(32+12).400元*400=17600元,建議鐘點費刪8000元.  2.另計劃中提上課次數為10次,上下學期共5次,建議在課堂數不變下,增加上課次數,讓學生學習更有其效果.
修正後通過</t>
  </si>
  <si>
    <t>1、課餘時間之授課，每節為400元，故鐘點費刪減12,800元。
2、材料費請補途用途說明。
修正後通過</t>
  </si>
  <si>
    <t>花蓮縣吉安鄉化仁國民小學</t>
  </si>
  <si>
    <t>原住民飾品手作體驗營</t>
  </si>
  <si>
    <t>1、體驗營.建議修改為實作營,更有學習力,體驗只是提供給外地不了解文化之人來玩玩之意。
2、授課時數只有一個學習46節,請提供下學期40節之課表。3、實際上課日期建議書寫於計劃中。
修正後通過</t>
  </si>
  <si>
    <t>1、依計畫內容有敘明授課時數，上學期20次及下學期23次，每次2節課。
2、雜支費用可補助編列補充保費，但不補助勞保及勞退，請修正。
修正後通過</t>
  </si>
  <si>
    <t>花蓮縣吉安鄉北昌國民小學</t>
  </si>
  <si>
    <t>原住民舞蹈社</t>
  </si>
  <si>
    <t>1、計畫完整
通過</t>
  </si>
  <si>
    <t>1、交通費-請依「國內出差旅費報支要點」編列核銷，而非補助油資，請修正用途說明並敘明內容。
2、影印紙請改列雜支。
修正後通過</t>
  </si>
  <si>
    <t>花蓮縣新城鄉新城國民小學</t>
  </si>
  <si>
    <t>太魯閣族歌謠社</t>
  </si>
  <si>
    <t>1、上下學期20次的課程,是否在上下學期之尾聲,安排在學校或在社區部落有個成果發表.
修正後通過</t>
  </si>
  <si>
    <t>各項經費項目請補敘用途內容。
修正後通過</t>
  </si>
  <si>
    <t>花蓮縣新城鄉康樂國民小學</t>
  </si>
  <si>
    <t>Palamitan原鄉排笛社</t>
  </si>
  <si>
    <t>原鄉+排笛,二個元素,要表現原民的文化,所練習的歌單中,50%以上皆為外來歌(美女與野獸,阿拉丁,神隱少女,冰雪奇緣,You raise me up…等)是否原民部份,能多點的攝取,讓原民孩子,透過此社團學到技術及音樂之外,能習到更多原民自身文化.
修正後通過</t>
  </si>
  <si>
    <t>1、依計畫內容授課時數為每學年實施25次，上學期13次，下學期12次，每次4節課，故刪減外聘鐘點費10,000元。
2、雜支單價數量錯置，請修正，並補敘明用途內容。
修正後通過</t>
  </si>
  <si>
    <t>花蓮縣瑞穗鄉瑞穗國民小學</t>
  </si>
  <si>
    <t>原住民樂舞社</t>
  </si>
  <si>
    <t>是否在上下學期之尾聲,安排在學校或在社區部落有個成果發表
修正後通過</t>
  </si>
  <si>
    <t>審查通過</t>
  </si>
  <si>
    <t>花蓮縣瑞穗鄉鶴岡國民小學</t>
  </si>
  <si>
    <t>秀姑巒阿美族樂舞舞團</t>
  </si>
  <si>
    <t>計劃完整,唯經費依審查之主計人員辦理之
通過</t>
  </si>
  <si>
    <t>1、授課無內外聘之分，學期間（非課餘時間）每節為320元，故鐘點費刪減11,800元。
2、依規定「傳統服裝費」以計畫總額1/3內為原則，故刪減6,000元。
3、依規定「雜支」以計畫總額10%內編列為原則，故刪減1,700元。
修正後通過</t>
  </si>
  <si>
    <t>花蓮縣瑞穗鄉奇美國民小學</t>
  </si>
  <si>
    <t>奇美wawa樂舞社團</t>
  </si>
  <si>
    <t>1、雜支部份可編列補助補充保費，但不補助社團老師勞健保費。
2、影印紙、碳粉夾請改列雜支。
修正後通過</t>
  </si>
  <si>
    <t>花蓮縣鳳林鎮北林國民小學</t>
  </si>
  <si>
    <t>原汁原味社</t>
  </si>
  <si>
    <t>計劃完整,一個很誠實申請的學校
通過</t>
  </si>
  <si>
    <t>花蓮縣秀林鄉秀林國民小學</t>
  </si>
  <si>
    <t>Meuyas Bsuring pux! 社團(門巫亞思 武士林 嘣!)</t>
  </si>
  <si>
    <t>1、計劃完整
通過</t>
  </si>
  <si>
    <t>花蓮縣秀林鄉景美國民小學</t>
  </si>
  <si>
    <t>景美之聲古謠社團</t>
  </si>
  <si>
    <t>1、成果發表安排在期中時間,是否適切(4/26,5/03)
2、周二14:05-15:35 此時間是否衝擊到二年級的上課時間。
修正後通過</t>
  </si>
  <si>
    <t>1、影印紙、碳粉夾請改列雜支。
2、雜支費用可補助編列補充保費，但不補助教師勞保費。
修正後通過</t>
  </si>
  <si>
    <t>花蓮縣秀林鄉和平國民小學</t>
  </si>
  <si>
    <t>木琴社</t>
  </si>
  <si>
    <t>計劃誠實及實際 
通過</t>
  </si>
  <si>
    <t>審查通過。</t>
    <phoneticPr fontId="5" type="noConversion"/>
  </si>
  <si>
    <t>花蓮縣秀林鄉三棧國民小學</t>
  </si>
  <si>
    <t>布拉旦兒童歡樂園</t>
  </si>
  <si>
    <t>1、計劃內容桌遊占50%,與國教署為成立原住民社團宗旨不符.建議經費減50%.
修正後通過</t>
  </si>
  <si>
    <t>有待加強</t>
  </si>
  <si>
    <t>1、計畫內容「桌遊」，與本計畫各款活動無相關性，不予輔助，故總經費減半核列。
2、雜支用途說明請詳述。
修正後通過</t>
  </si>
  <si>
    <t>花蓮縣光復鄉太巴塱國民小學</t>
  </si>
  <si>
    <t>原住民神話藝術社團</t>
  </si>
  <si>
    <t>1、計劃完整,唯申請之經費依審核之主計辦理之
通過</t>
  </si>
  <si>
    <t>1、本計畫不補助剪影故事劇本編撰費、外包教學活動成果錄影費，故刪減22,000元。
2、成果錄像印刷費請列入印刷費
3、文具用品、紙張、資訊耗材、資料夾等項目請改列雜支。
4、雜支費用可補助編列補充保費，但不補助教師勞健保費。
5、依規定「雜支」以計畫總額10%內編列為原則，故刪減2,300元。
修正後通過</t>
  </si>
  <si>
    <t>花蓮縣萬榮鄉見晴國民小學</t>
  </si>
  <si>
    <t>新白楊文化社</t>
  </si>
  <si>
    <t>1、膳宿費用途說明，共計12人參加二天一夜之行程，另祖居地尋根活動第一天有含五年級學生共3位，故膳費共計可編列6,000元。（12人*200元+3人*200元+12人*250元）
2、請於計畫核定金額內修正調整。
修正後通過</t>
  </si>
  <si>
    <t>花蓮縣萬榮鄉明利國民小學</t>
  </si>
  <si>
    <t>太魯閣族傳統木琴演奏訓練社團</t>
  </si>
  <si>
    <t>1、影印紙請改列雜支。
2、木琴費請改列雜支，並於用途說明詳述。
修正後通過</t>
  </si>
  <si>
    <t>花蓮縣豐濱鄉港口國民小學</t>
  </si>
  <si>
    <t>Makotaay古謠傳唱隊</t>
  </si>
  <si>
    <t>符合國教署計劃之精神</t>
  </si>
  <si>
    <t>雜支費用可補助編列補充保費，但不補助勞保、勞退費，請修正。</t>
  </si>
  <si>
    <t>花蓮縣玉里鎮春日國民小學</t>
  </si>
  <si>
    <t>阿美族-傳統射箭社</t>
  </si>
  <si>
    <t>1、傳統弓、箭支、靶紙、射箭用品請改列材料費，並於用途說明詳途內容。
修正後通過</t>
  </si>
  <si>
    <t>花蓮縣玉里鎮長良國民小學</t>
  </si>
  <si>
    <t>原住民族語社團</t>
  </si>
  <si>
    <t>1、除鐘點費外，其餘經費項目未說明用途內容，請補敘。
修正後通過</t>
  </si>
  <si>
    <t>花蓮縣卓溪鄉卓樂國民小學</t>
  </si>
  <si>
    <t>1、拔劍器、指套、強力磁扣請改列材料費，並於用途說明詳途內容。
2、雜支請補列用途說明。
修正後通過</t>
  </si>
  <si>
    <t>花蓮縣卓溪鄉崙山國民小學</t>
  </si>
  <si>
    <t>樂在原藝創作社團</t>
  </si>
  <si>
    <t>1、材料費及印刷費請補列用途說明。
修正後通過</t>
  </si>
  <si>
    <t>花蓮縣卓溪鄉立山國民小學</t>
  </si>
  <si>
    <t>坐著冒煙火車的部落 歌謠社團</t>
  </si>
  <si>
    <t>1、鐘點費課間每節為320元，課餘時間每節為400元，除了編列指導老師鐘點費外，並同時編列伴奏老師鐘點費，助教鐘點費部份請按同一課程鐘點費減半支給。
2、雜支部份可編列補助補充保費，但不補助社團老師勞健保費。
修正後通過</t>
  </si>
  <si>
    <t>花蓮縣富里鄉永豐國民小學</t>
  </si>
  <si>
    <t>Pangcah藝起原夢</t>
  </si>
  <si>
    <t>1、鐘點費用途說明請修正，課間每節為320元，課餘時間（第七節課後、周末及寒暑假）每節為400元
修正後通過</t>
  </si>
  <si>
    <t>花蓮縣樂合國民小學</t>
  </si>
  <si>
    <t>山中排笛首阿美族排笛社團</t>
  </si>
  <si>
    <t>1、材料費編列一台藍芽音響1萬元，屬資本門，本計畫僅補助經常門，請修正。
2、若確時為社團所需之物品，請購置未達1萬元之藍芽音響等非耗品。
修正後通過</t>
  </si>
  <si>
    <t>花蓮縣源城國民小學</t>
  </si>
  <si>
    <t>Silankong阿美族laioma'an社團</t>
  </si>
  <si>
    <t>1、交通費請依「國內出差旅費報支要點」核實編列，若屬短程車資單趟上限為250元。
2、服裝道具請改列原住民族傳統服裝費，並於用途說明詳敘內容。
修正後通過</t>
  </si>
  <si>
    <t>縣市</t>
  </si>
  <si>
    <t>學校</t>
  </si>
  <si>
    <t>社團名稱</t>
  </si>
  <si>
    <t>教育專業委員意見</t>
  </si>
  <si>
    <t>是否符合本案計畫辦理項目</t>
  </si>
  <si>
    <t>主計專業委員意見</t>
  </si>
  <si>
    <t>審查結果</t>
  </si>
  <si>
    <t>申請金額</t>
  </si>
  <si>
    <t>本署核定計畫金額</t>
  </si>
  <si>
    <t>補助比率</t>
  </si>
  <si>
    <t>本署核定補助金額</t>
  </si>
  <si>
    <t>地方政府財力級次</t>
  </si>
  <si>
    <t>地方政府配合款</t>
  </si>
  <si>
    <t xml:space="preserve">雖然社團名稱為原住民傳統射箭社，但課程著重於個人射箭之基本動作加強、細部動作調整、訓練與模擬比賽的練習，相關狩獵文化與部落傳統隻字未提，建議下一年度規劃時可適度融入1-2堂弓箭陷阱製作與部落文化傳承課程。
通過
</t>
    <phoneticPr fontId="3" type="noConversion"/>
  </si>
  <si>
    <t>編
號</t>
    <phoneticPr fontId="3" type="noConversion"/>
  </si>
  <si>
    <t>110學年度原住民族社團審查意見表</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</si>
</sst>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2"/>
      <color theme="1"/>
      <name val="新細明體"/>
      <family val="2"/>
      <charset val="136"/>
      <scheme val="minor"/>
    </font>
    <font>
      <sz val="12"/>
      <color theme="1"/>
      <name val="新細明體"/>
      <family val="2"/>
      <charset val="136"/>
      <scheme val="minor"/>
    </font>
    <font>
      <sz val="16"/>
      <name val="DFKai-SB"/>
      <family val="4"/>
      <charset val="136"/>
    </font>
    <font>
      <sz val="9"/>
      <name val="新細明體"/>
      <family val="2"/>
      <charset val="136"/>
      <scheme val="minor"/>
    </font>
    <font>
      <sz val="16"/>
      <name val="標楷體"/>
      <family val="4"/>
      <charset val="136"/>
    </font>
    <font>
      <sz val="9"/>
      <name val="細明體"/>
      <family val="3"/>
      <charset val="136"/>
    </font>
    <font>
      <b/>
      <sz val="14"/>
      <name val="DFKai-SB"/>
      <family val="4"/>
      <charset val="136"/>
    </font>
    <font>
      <b/>
      <sz val="22"/>
      <name val="DFKai-SB"/>
      <family val="4"/>
      <charset val="136"/>
    </font>
  </fonts>
  <fills count="8">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theme="0"/>
        <bgColor rgb="FFF3F3F3"/>
      </patternFill>
    </fill>
    <fill>
      <patternFill patternType="solid">
        <fgColor theme="0"/>
        <bgColor rgb="FFFFFF00"/>
      </patternFill>
    </fill>
    <fill>
      <patternFill patternType="solid">
        <fgColor theme="0"/>
        <bgColor rgb="FFF9CB9C"/>
      </patternFill>
    </fill>
    <fill>
      <patternFill patternType="solid">
        <fgColor theme="0"/>
        <bgColor theme="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29">
    <xf numFmtId="0" fontId="0" fillId="0" borderId="0" xfId="0">
      <alignment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left" vertical="center" wrapText="1"/>
    </xf>
    <xf numFmtId="9" fontId="2" fillId="2" borderId="1" xfId="1"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3" borderId="1" xfId="0" applyFont="1" applyFill="1" applyBorder="1" applyAlignment="1">
      <alignment horizontal="left" vertical="center"/>
    </xf>
    <xf numFmtId="3" fontId="2" fillId="3" borderId="1" xfId="0" applyNumberFormat="1" applyFont="1" applyFill="1" applyBorder="1" applyAlignment="1">
      <alignment horizontal="left" vertical="center" wrapText="1"/>
    </xf>
    <xf numFmtId="0" fontId="2" fillId="4" borderId="1" xfId="0" applyFont="1" applyFill="1" applyBorder="1" applyAlignment="1">
      <alignment horizontal="left" vertical="center"/>
    </xf>
    <xf numFmtId="3" fontId="2" fillId="4" borderId="1" xfId="0" applyNumberFormat="1" applyFont="1" applyFill="1" applyBorder="1" applyAlignment="1">
      <alignment horizontal="left" vertical="center" wrapText="1"/>
    </xf>
    <xf numFmtId="0" fontId="4" fillId="2" borderId="1" xfId="0" applyFont="1" applyFill="1" applyBorder="1" applyAlignment="1">
      <alignment horizontal="left" vertical="center"/>
    </xf>
    <xf numFmtId="3" fontId="4" fillId="2" borderId="1" xfId="0" applyNumberFormat="1" applyFont="1" applyFill="1" applyBorder="1" applyAlignment="1">
      <alignment horizontal="left" vertical="center" wrapText="1"/>
    </xf>
    <xf numFmtId="3" fontId="4" fillId="6" borderId="1" xfId="0" applyNumberFormat="1" applyFont="1" applyFill="1" applyBorder="1" applyAlignment="1">
      <alignment horizontal="left" vertical="center" wrapText="1"/>
    </xf>
    <xf numFmtId="0" fontId="4" fillId="3" borderId="1" xfId="0" applyFont="1" applyFill="1" applyBorder="1" applyAlignment="1">
      <alignment horizontal="left" vertical="center"/>
    </xf>
    <xf numFmtId="0" fontId="4"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3" fontId="7" fillId="2" borderId="1"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3" fontId="6" fillId="2" borderId="1" xfId="0" applyNumberFormat="1"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 fillId="2" borderId="1" xfId="0" applyFont="1" applyFill="1" applyBorder="1" applyAlignment="1">
      <alignment horizontal="center" vertical="center"/>
    </xf>
    <xf numFmtId="3" fontId="4" fillId="2" borderId="1" xfId="0" applyNumberFormat="1" applyFont="1" applyFill="1" applyBorder="1" applyAlignment="1">
      <alignment vertical="center" wrapText="1"/>
    </xf>
    <xf numFmtId="3" fontId="4" fillId="5" borderId="1" xfId="0" applyNumberFormat="1" applyFont="1" applyFill="1" applyBorder="1" applyAlignment="1">
      <alignment horizontal="left" vertical="top" wrapText="1"/>
    </xf>
    <xf numFmtId="3" fontId="4" fillId="3" borderId="1" xfId="0" applyNumberFormat="1" applyFont="1" applyFill="1" applyBorder="1" applyAlignment="1">
      <alignment horizontal="left" vertical="center" wrapText="1"/>
    </xf>
    <xf numFmtId="3" fontId="4" fillId="2" borderId="1" xfId="0" applyNumberFormat="1" applyFont="1" applyFill="1" applyBorder="1" applyAlignment="1">
      <alignment horizontal="left" vertical="top" wrapText="1"/>
    </xf>
    <xf numFmtId="3" fontId="4" fillId="7" borderId="1" xfId="0" applyNumberFormat="1" applyFont="1" applyFill="1" applyBorder="1" applyAlignment="1">
      <alignment horizontal="left" vertical="top" wrapText="1"/>
    </xf>
    <xf numFmtId="3" fontId="4" fillId="3" borderId="1" xfId="0" applyNumberFormat="1" applyFont="1" applyFill="1" applyBorder="1" applyAlignment="1">
      <alignment horizontal="left" vertical="top" wrapText="1"/>
    </xf>
    <xf numFmtId="0" fontId="4" fillId="3" borderId="1" xfId="0" applyFont="1" applyFill="1" applyBorder="1" applyAlignment="1">
      <alignment horizontal="left" vertical="center" wrapText="1"/>
    </xf>
  </cellXfs>
  <cellStyles count="2">
    <cellStyle name="一般" xfId="0" builtinId="0"/>
    <cellStyle name="百分比"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tabSelected="1" zoomScale="70" zoomScaleNormal="70" workbookViewId="0">
      <selection activeCell="E4" sqref="E4"/>
    </sheetView>
  </sheetViews>
  <sheetFormatPr defaultRowHeight="16.5"/>
  <cols>
    <col min="2" max="2" width="5.75" customWidth="1"/>
    <col min="3" max="3" width="20.625" customWidth="1"/>
    <col min="4" max="4" width="21.375" customWidth="1"/>
    <col min="5" max="5" width="63.75" customWidth="1"/>
    <col min="6" max="6" width="14.125" customWidth="1"/>
    <col min="7" max="7" width="60.75" customWidth="1"/>
    <col min="8" max="8" width="14.75" customWidth="1"/>
    <col min="9" max="9" width="12" customWidth="1"/>
    <col min="10" max="10" width="12.625" customWidth="1"/>
    <col min="11" max="11" width="11.5" customWidth="1"/>
    <col min="12" max="12" width="13.625" customWidth="1"/>
    <col min="14" max="14" width="11" customWidth="1"/>
  </cols>
  <sheetData>
    <row r="1" spans="1:14" ht="35.25" customHeight="1">
      <c r="A1" s="15" t="s">
        <v>142</v>
      </c>
      <c r="B1" s="16"/>
      <c r="C1" s="16"/>
      <c r="D1" s="16"/>
      <c r="E1" s="16"/>
      <c r="F1" s="16"/>
      <c r="G1" s="16"/>
      <c r="H1" s="16"/>
      <c r="I1" s="16"/>
      <c r="J1" s="16"/>
      <c r="K1" s="16"/>
      <c r="L1" s="16"/>
      <c r="M1" s="16"/>
      <c r="N1" s="16"/>
    </row>
    <row r="2" spans="1:14" ht="58.5">
      <c r="A2" s="17" t="s">
        <v>127</v>
      </c>
      <c r="B2" s="17" t="s">
        <v>141</v>
      </c>
      <c r="C2" s="18" t="s">
        <v>128</v>
      </c>
      <c r="D2" s="18" t="s">
        <v>129</v>
      </c>
      <c r="E2" s="17" t="s">
        <v>130</v>
      </c>
      <c r="F2" s="19" t="s">
        <v>131</v>
      </c>
      <c r="G2" s="17" t="s">
        <v>132</v>
      </c>
      <c r="H2" s="20" t="s">
        <v>133</v>
      </c>
      <c r="I2" s="17" t="s">
        <v>134</v>
      </c>
      <c r="J2" s="17" t="s">
        <v>135</v>
      </c>
      <c r="K2" s="17" t="s">
        <v>136</v>
      </c>
      <c r="L2" s="17" t="s">
        <v>137</v>
      </c>
      <c r="M2" s="17" t="s">
        <v>138</v>
      </c>
      <c r="N2" s="17" t="s">
        <v>139</v>
      </c>
    </row>
    <row r="3" spans="1:14" ht="134.25" customHeight="1">
      <c r="A3" s="21" t="s">
        <v>0</v>
      </c>
      <c r="B3" s="14">
        <v>1</v>
      </c>
      <c r="C3" s="2" t="s">
        <v>1</v>
      </c>
      <c r="D3" s="2" t="s">
        <v>2</v>
      </c>
      <c r="E3" s="2" t="s">
        <v>3</v>
      </c>
      <c r="F3" s="2" t="s">
        <v>4</v>
      </c>
      <c r="G3" s="2" t="s">
        <v>5</v>
      </c>
      <c r="H3" s="1" t="s">
        <v>6</v>
      </c>
      <c r="I3" s="2">
        <v>60000</v>
      </c>
      <c r="J3" s="2">
        <v>60000</v>
      </c>
      <c r="K3" s="3">
        <v>0.9</v>
      </c>
      <c r="L3" s="2">
        <f t="shared" ref="L3:L37" si="0">ROUNDDOWN(J3*K3,0)</f>
        <v>54000</v>
      </c>
      <c r="M3" s="4">
        <v>5</v>
      </c>
      <c r="N3" s="2">
        <f t="shared" ref="N3:N37" si="1">J3-L3</f>
        <v>6000</v>
      </c>
    </row>
    <row r="4" spans="1:14" ht="147.75" customHeight="1">
      <c r="A4" s="21"/>
      <c r="B4" s="14">
        <v>2</v>
      </c>
      <c r="C4" s="6" t="s">
        <v>7</v>
      </c>
      <c r="D4" s="6" t="s">
        <v>8</v>
      </c>
      <c r="E4" s="6" t="s">
        <v>140</v>
      </c>
      <c r="F4" s="6" t="s">
        <v>4</v>
      </c>
      <c r="G4" s="6" t="s">
        <v>3</v>
      </c>
      <c r="H4" s="5" t="s">
        <v>9</v>
      </c>
      <c r="I4" s="6">
        <v>60000</v>
      </c>
      <c r="J4" s="6">
        <v>60000</v>
      </c>
      <c r="K4" s="3">
        <v>0.9</v>
      </c>
      <c r="L4" s="2">
        <f t="shared" si="0"/>
        <v>54000</v>
      </c>
      <c r="M4" s="4">
        <v>5</v>
      </c>
      <c r="N4" s="2">
        <f t="shared" si="1"/>
        <v>6000</v>
      </c>
    </row>
    <row r="5" spans="1:14" ht="194.25" customHeight="1">
      <c r="A5" s="21"/>
      <c r="B5" s="14">
        <v>3</v>
      </c>
      <c r="C5" s="8" t="s">
        <v>10</v>
      </c>
      <c r="D5" s="8" t="s">
        <v>11</v>
      </c>
      <c r="E5" s="8" t="s">
        <v>12</v>
      </c>
      <c r="F5" s="8" t="s">
        <v>4</v>
      </c>
      <c r="G5" s="8" t="s">
        <v>13</v>
      </c>
      <c r="H5" s="7" t="s">
        <v>6</v>
      </c>
      <c r="I5" s="8">
        <v>60000</v>
      </c>
      <c r="J5" s="6">
        <v>60000</v>
      </c>
      <c r="K5" s="3">
        <v>0.9</v>
      </c>
      <c r="L5" s="2">
        <f t="shared" si="0"/>
        <v>54000</v>
      </c>
      <c r="M5" s="4">
        <v>5</v>
      </c>
      <c r="N5" s="2">
        <f t="shared" si="1"/>
        <v>6000</v>
      </c>
    </row>
    <row r="6" spans="1:14" ht="146.25" customHeight="1">
      <c r="A6" s="21"/>
      <c r="B6" s="14">
        <v>4</v>
      </c>
      <c r="C6" s="6" t="s">
        <v>14</v>
      </c>
      <c r="D6" s="6" t="s">
        <v>15</v>
      </c>
      <c r="E6" s="6" t="s">
        <v>16</v>
      </c>
      <c r="F6" s="6" t="s">
        <v>4</v>
      </c>
      <c r="G6" s="6" t="s">
        <v>17</v>
      </c>
      <c r="H6" s="5" t="s">
        <v>6</v>
      </c>
      <c r="I6" s="6">
        <v>60000</v>
      </c>
      <c r="J6" s="6">
        <v>60000</v>
      </c>
      <c r="K6" s="3">
        <v>0.9</v>
      </c>
      <c r="L6" s="2">
        <f t="shared" si="0"/>
        <v>54000</v>
      </c>
      <c r="M6" s="4">
        <v>5</v>
      </c>
      <c r="N6" s="2">
        <f t="shared" si="1"/>
        <v>6000</v>
      </c>
    </row>
    <row r="7" spans="1:14" ht="223.5" customHeight="1">
      <c r="A7" s="21"/>
      <c r="B7" s="14">
        <v>5</v>
      </c>
      <c r="C7" s="8" t="s">
        <v>18</v>
      </c>
      <c r="D7" s="8" t="s">
        <v>19</v>
      </c>
      <c r="E7" s="8" t="s">
        <v>20</v>
      </c>
      <c r="F7" s="8" t="s">
        <v>4</v>
      </c>
      <c r="G7" s="8" t="s">
        <v>3</v>
      </c>
      <c r="H7" s="7" t="s">
        <v>6</v>
      </c>
      <c r="I7" s="8">
        <v>60000</v>
      </c>
      <c r="J7" s="6">
        <v>60000</v>
      </c>
      <c r="K7" s="3">
        <v>0.9</v>
      </c>
      <c r="L7" s="2">
        <f t="shared" si="0"/>
        <v>54000</v>
      </c>
      <c r="M7" s="4">
        <v>5</v>
      </c>
      <c r="N7" s="2">
        <f t="shared" si="1"/>
        <v>6000</v>
      </c>
    </row>
    <row r="8" spans="1:14" ht="213.75" customHeight="1">
      <c r="A8" s="21"/>
      <c r="B8" s="14">
        <v>6</v>
      </c>
      <c r="C8" s="6" t="s">
        <v>21</v>
      </c>
      <c r="D8" s="6" t="s">
        <v>22</v>
      </c>
      <c r="E8" s="6" t="s">
        <v>23</v>
      </c>
      <c r="F8" s="6" t="s">
        <v>4</v>
      </c>
      <c r="G8" s="6" t="s">
        <v>24</v>
      </c>
      <c r="H8" s="5" t="s">
        <v>6</v>
      </c>
      <c r="I8" s="6">
        <v>60000</v>
      </c>
      <c r="J8" s="6">
        <v>60000</v>
      </c>
      <c r="K8" s="3">
        <v>0.9</v>
      </c>
      <c r="L8" s="2">
        <f t="shared" si="0"/>
        <v>54000</v>
      </c>
      <c r="M8" s="4">
        <v>5</v>
      </c>
      <c r="N8" s="2">
        <f t="shared" si="1"/>
        <v>6000</v>
      </c>
    </row>
    <row r="9" spans="1:14" ht="147" customHeight="1">
      <c r="A9" s="21"/>
      <c r="B9" s="14">
        <v>7</v>
      </c>
      <c r="C9" s="8" t="s">
        <v>25</v>
      </c>
      <c r="D9" s="8" t="s">
        <v>26</v>
      </c>
      <c r="E9" s="8" t="s">
        <v>27</v>
      </c>
      <c r="F9" s="8" t="s">
        <v>4</v>
      </c>
      <c r="G9" s="8" t="s">
        <v>3</v>
      </c>
      <c r="H9" s="7" t="s">
        <v>9</v>
      </c>
      <c r="I9" s="8">
        <v>60000</v>
      </c>
      <c r="J9" s="6">
        <v>60000</v>
      </c>
      <c r="K9" s="3">
        <v>0.9</v>
      </c>
      <c r="L9" s="2">
        <f t="shared" si="0"/>
        <v>54000</v>
      </c>
      <c r="M9" s="4">
        <v>5</v>
      </c>
      <c r="N9" s="2">
        <f t="shared" si="1"/>
        <v>6000</v>
      </c>
    </row>
    <row r="10" spans="1:14" ht="291" customHeight="1">
      <c r="A10" s="21"/>
      <c r="B10" s="14">
        <v>8</v>
      </c>
      <c r="C10" s="6" t="s">
        <v>28</v>
      </c>
      <c r="D10" s="6" t="s">
        <v>29</v>
      </c>
      <c r="E10" s="6" t="s">
        <v>30</v>
      </c>
      <c r="F10" s="6" t="s">
        <v>4</v>
      </c>
      <c r="G10" s="6" t="s">
        <v>3</v>
      </c>
      <c r="H10" s="5" t="s">
        <v>6</v>
      </c>
      <c r="I10" s="6">
        <v>43500</v>
      </c>
      <c r="J10" s="6">
        <v>43500</v>
      </c>
      <c r="K10" s="3">
        <v>0.9</v>
      </c>
      <c r="L10" s="2">
        <f t="shared" si="0"/>
        <v>39150</v>
      </c>
      <c r="M10" s="4">
        <v>5</v>
      </c>
      <c r="N10" s="2">
        <f t="shared" si="1"/>
        <v>4350</v>
      </c>
    </row>
    <row r="11" spans="1:14" ht="254.25" customHeight="1">
      <c r="A11" s="21"/>
      <c r="B11" s="14">
        <v>9</v>
      </c>
      <c r="C11" s="8" t="s">
        <v>31</v>
      </c>
      <c r="D11" s="8" t="s">
        <v>32</v>
      </c>
      <c r="E11" s="8" t="s">
        <v>33</v>
      </c>
      <c r="F11" s="8" t="s">
        <v>4</v>
      </c>
      <c r="G11" s="8" t="s">
        <v>34</v>
      </c>
      <c r="H11" s="7" t="s">
        <v>6</v>
      </c>
      <c r="I11" s="8">
        <v>60000</v>
      </c>
      <c r="J11" s="8">
        <v>60000</v>
      </c>
      <c r="K11" s="3">
        <v>0.9</v>
      </c>
      <c r="L11" s="2">
        <f t="shared" si="0"/>
        <v>54000</v>
      </c>
      <c r="M11" s="4">
        <v>5</v>
      </c>
      <c r="N11" s="2">
        <f t="shared" si="1"/>
        <v>6000</v>
      </c>
    </row>
    <row r="12" spans="1:14" ht="95.25" customHeight="1">
      <c r="A12" s="21"/>
      <c r="B12" s="14">
        <v>10</v>
      </c>
      <c r="C12" s="10" t="s">
        <v>35</v>
      </c>
      <c r="D12" s="10" t="s">
        <v>36</v>
      </c>
      <c r="E12" s="22" t="s">
        <v>37</v>
      </c>
      <c r="F12" s="10" t="s">
        <v>38</v>
      </c>
      <c r="G12" s="23" t="s">
        <v>39</v>
      </c>
      <c r="H12" s="9" t="s">
        <v>6</v>
      </c>
      <c r="I12" s="10">
        <v>60000</v>
      </c>
      <c r="J12" s="11">
        <v>60000</v>
      </c>
      <c r="K12" s="3">
        <v>0.9</v>
      </c>
      <c r="L12" s="2">
        <f t="shared" si="0"/>
        <v>54000</v>
      </c>
      <c r="M12" s="4">
        <v>5</v>
      </c>
      <c r="N12" s="2">
        <f t="shared" si="1"/>
        <v>6000</v>
      </c>
    </row>
    <row r="13" spans="1:14" ht="200.1" customHeight="1">
      <c r="A13" s="21"/>
      <c r="B13" s="14">
        <v>11</v>
      </c>
      <c r="C13" s="24" t="s">
        <v>40</v>
      </c>
      <c r="D13" s="10" t="s">
        <v>41</v>
      </c>
      <c r="E13" s="22" t="s">
        <v>42</v>
      </c>
      <c r="F13" s="10" t="s">
        <v>38</v>
      </c>
      <c r="G13" s="25" t="s">
        <v>43</v>
      </c>
      <c r="H13" s="9" t="s">
        <v>6</v>
      </c>
      <c r="I13" s="10">
        <v>60000</v>
      </c>
      <c r="J13" s="11">
        <v>52000</v>
      </c>
      <c r="K13" s="3">
        <v>0.9</v>
      </c>
      <c r="L13" s="2">
        <f t="shared" si="0"/>
        <v>46800</v>
      </c>
      <c r="M13" s="4">
        <v>5</v>
      </c>
      <c r="N13" s="2">
        <f t="shared" si="1"/>
        <v>5200</v>
      </c>
    </row>
    <row r="14" spans="1:14" ht="200.1" customHeight="1">
      <c r="A14" s="21"/>
      <c r="B14" s="14">
        <v>12</v>
      </c>
      <c r="C14" s="10" t="s">
        <v>44</v>
      </c>
      <c r="D14" s="10" t="s">
        <v>45</v>
      </c>
      <c r="E14" s="22" t="s">
        <v>46</v>
      </c>
      <c r="F14" s="10" t="s">
        <v>4</v>
      </c>
      <c r="G14" s="25" t="s">
        <v>47</v>
      </c>
      <c r="H14" s="9" t="s">
        <v>6</v>
      </c>
      <c r="I14" s="10">
        <v>60000</v>
      </c>
      <c r="J14" s="11">
        <v>60000</v>
      </c>
      <c r="K14" s="3">
        <v>0.9</v>
      </c>
      <c r="L14" s="2">
        <f t="shared" si="0"/>
        <v>54000</v>
      </c>
      <c r="M14" s="4">
        <v>5</v>
      </c>
      <c r="N14" s="2">
        <f t="shared" si="1"/>
        <v>6000</v>
      </c>
    </row>
    <row r="15" spans="1:14" ht="142.5" customHeight="1">
      <c r="A15" s="21"/>
      <c r="B15" s="14">
        <v>13</v>
      </c>
      <c r="C15" s="10" t="s">
        <v>48</v>
      </c>
      <c r="D15" s="10" t="s">
        <v>49</v>
      </c>
      <c r="E15" s="10" t="s">
        <v>50</v>
      </c>
      <c r="F15" s="10" t="s">
        <v>4</v>
      </c>
      <c r="G15" s="25" t="s">
        <v>51</v>
      </c>
      <c r="H15" s="9" t="s">
        <v>6</v>
      </c>
      <c r="I15" s="10">
        <v>60000</v>
      </c>
      <c r="J15" s="11">
        <v>60000</v>
      </c>
      <c r="K15" s="3">
        <v>0.9</v>
      </c>
      <c r="L15" s="2">
        <f t="shared" si="0"/>
        <v>54000</v>
      </c>
      <c r="M15" s="4">
        <v>5</v>
      </c>
      <c r="N15" s="2">
        <f t="shared" si="1"/>
        <v>6000</v>
      </c>
    </row>
    <row r="16" spans="1:14" ht="200.1" customHeight="1">
      <c r="A16" s="21"/>
      <c r="B16" s="14">
        <v>14</v>
      </c>
      <c r="C16" s="10" t="s">
        <v>52</v>
      </c>
      <c r="D16" s="10" t="s">
        <v>53</v>
      </c>
      <c r="E16" s="22" t="s">
        <v>54</v>
      </c>
      <c r="F16" s="10" t="s">
        <v>4</v>
      </c>
      <c r="G16" s="25" t="s">
        <v>55</v>
      </c>
      <c r="H16" s="9" t="s">
        <v>6</v>
      </c>
      <c r="I16" s="10">
        <v>60000</v>
      </c>
      <c r="J16" s="11">
        <v>60000</v>
      </c>
      <c r="K16" s="3">
        <v>0.9</v>
      </c>
      <c r="L16" s="2">
        <f t="shared" si="0"/>
        <v>54000</v>
      </c>
      <c r="M16" s="4">
        <v>5</v>
      </c>
      <c r="N16" s="2">
        <f t="shared" si="1"/>
        <v>6000</v>
      </c>
    </row>
    <row r="17" spans="1:14" ht="176.25" customHeight="1">
      <c r="A17" s="21"/>
      <c r="B17" s="14">
        <v>15</v>
      </c>
      <c r="C17" s="10" t="s">
        <v>56</v>
      </c>
      <c r="D17" s="10" t="s">
        <v>57</v>
      </c>
      <c r="E17" s="22" t="s">
        <v>58</v>
      </c>
      <c r="F17" s="10" t="s">
        <v>4</v>
      </c>
      <c r="G17" s="25" t="s">
        <v>59</v>
      </c>
      <c r="H17" s="9" t="s">
        <v>6</v>
      </c>
      <c r="I17" s="10">
        <v>60000</v>
      </c>
      <c r="J17" s="11">
        <v>50000</v>
      </c>
      <c r="K17" s="3">
        <v>0.9</v>
      </c>
      <c r="L17" s="2">
        <f t="shared" si="0"/>
        <v>45000</v>
      </c>
      <c r="M17" s="4">
        <v>5</v>
      </c>
      <c r="N17" s="2">
        <f t="shared" si="1"/>
        <v>5000</v>
      </c>
    </row>
    <row r="18" spans="1:14" ht="90.75" customHeight="1">
      <c r="A18" s="21"/>
      <c r="B18" s="14">
        <v>16</v>
      </c>
      <c r="C18" s="10" t="s">
        <v>60</v>
      </c>
      <c r="D18" s="10" t="s">
        <v>61</v>
      </c>
      <c r="E18" s="22" t="s">
        <v>62</v>
      </c>
      <c r="F18" s="10" t="s">
        <v>4</v>
      </c>
      <c r="G18" s="25" t="s">
        <v>63</v>
      </c>
      <c r="H18" s="9" t="s">
        <v>6</v>
      </c>
      <c r="I18" s="10">
        <v>60000</v>
      </c>
      <c r="J18" s="11">
        <v>60000</v>
      </c>
      <c r="K18" s="3">
        <v>0.9</v>
      </c>
      <c r="L18" s="2">
        <f t="shared" si="0"/>
        <v>54000</v>
      </c>
      <c r="M18" s="4">
        <v>5</v>
      </c>
      <c r="N18" s="2">
        <f t="shared" si="1"/>
        <v>6000</v>
      </c>
    </row>
    <row r="19" spans="1:14" ht="155.25" customHeight="1">
      <c r="A19" s="21"/>
      <c r="B19" s="14">
        <v>17</v>
      </c>
      <c r="C19" s="10" t="s">
        <v>64</v>
      </c>
      <c r="D19" s="10" t="s">
        <v>65</v>
      </c>
      <c r="E19" s="22" t="s">
        <v>66</v>
      </c>
      <c r="F19" s="10" t="s">
        <v>4</v>
      </c>
      <c r="G19" s="25" t="s">
        <v>67</v>
      </c>
      <c r="H19" s="9" t="s">
        <v>6</v>
      </c>
      <c r="I19" s="10">
        <v>60000</v>
      </c>
      <c r="J19" s="11">
        <v>40500</v>
      </c>
      <c r="K19" s="3">
        <v>0.9</v>
      </c>
      <c r="L19" s="2">
        <f t="shared" si="0"/>
        <v>36450</v>
      </c>
      <c r="M19" s="4">
        <v>5</v>
      </c>
      <c r="N19" s="2">
        <f t="shared" si="1"/>
        <v>4050</v>
      </c>
    </row>
    <row r="20" spans="1:14" ht="200.1" customHeight="1">
      <c r="A20" s="21"/>
      <c r="B20" s="14">
        <v>18</v>
      </c>
      <c r="C20" s="10" t="s">
        <v>68</v>
      </c>
      <c r="D20" s="10" t="s">
        <v>69</v>
      </c>
      <c r="E20" s="22" t="s">
        <v>66</v>
      </c>
      <c r="F20" s="10" t="s">
        <v>4</v>
      </c>
      <c r="G20" s="25" t="s">
        <v>70</v>
      </c>
      <c r="H20" s="9" t="s">
        <v>6</v>
      </c>
      <c r="I20" s="10">
        <v>60000</v>
      </c>
      <c r="J20" s="11">
        <v>60000</v>
      </c>
      <c r="K20" s="3">
        <v>0.9</v>
      </c>
      <c r="L20" s="2">
        <f t="shared" si="0"/>
        <v>54000</v>
      </c>
      <c r="M20" s="4">
        <v>5</v>
      </c>
      <c r="N20" s="2">
        <f t="shared" si="1"/>
        <v>6000</v>
      </c>
    </row>
    <row r="21" spans="1:14" ht="200.1" customHeight="1">
      <c r="A21" s="21"/>
      <c r="B21" s="14">
        <v>19</v>
      </c>
      <c r="C21" s="10" t="s">
        <v>71</v>
      </c>
      <c r="D21" s="10" t="s">
        <v>72</v>
      </c>
      <c r="E21" s="22" t="s">
        <v>73</v>
      </c>
      <c r="F21" s="10" t="s">
        <v>4</v>
      </c>
      <c r="G21" s="25" t="s">
        <v>63</v>
      </c>
      <c r="H21" s="9" t="s">
        <v>9</v>
      </c>
      <c r="I21" s="10">
        <v>29600</v>
      </c>
      <c r="J21" s="11">
        <v>29600</v>
      </c>
      <c r="K21" s="3">
        <v>0.9</v>
      </c>
      <c r="L21" s="2">
        <f t="shared" si="0"/>
        <v>26640</v>
      </c>
      <c r="M21" s="4">
        <v>5</v>
      </c>
      <c r="N21" s="2">
        <f t="shared" si="1"/>
        <v>2960</v>
      </c>
    </row>
    <row r="22" spans="1:14" ht="89.25" customHeight="1">
      <c r="A22" s="21"/>
      <c r="B22" s="14">
        <v>20</v>
      </c>
      <c r="C22" s="10" t="s">
        <v>74</v>
      </c>
      <c r="D22" s="10" t="s">
        <v>75</v>
      </c>
      <c r="E22" s="22" t="s">
        <v>76</v>
      </c>
      <c r="F22" s="10" t="s">
        <v>4</v>
      </c>
      <c r="G22" s="25" t="s">
        <v>63</v>
      </c>
      <c r="H22" s="9" t="s">
        <v>9</v>
      </c>
      <c r="I22" s="10">
        <v>48000</v>
      </c>
      <c r="J22" s="11">
        <v>48000</v>
      </c>
      <c r="K22" s="3">
        <v>0.9</v>
      </c>
      <c r="L22" s="2">
        <f t="shared" si="0"/>
        <v>43200</v>
      </c>
      <c r="M22" s="4">
        <v>5</v>
      </c>
      <c r="N22" s="2">
        <f t="shared" si="1"/>
        <v>4800</v>
      </c>
    </row>
    <row r="23" spans="1:14" ht="139.5" customHeight="1">
      <c r="A23" s="21"/>
      <c r="B23" s="14">
        <v>21</v>
      </c>
      <c r="C23" s="24" t="s">
        <v>77</v>
      </c>
      <c r="D23" s="10" t="s">
        <v>78</v>
      </c>
      <c r="E23" s="22" t="s">
        <v>79</v>
      </c>
      <c r="F23" s="10" t="s">
        <v>38</v>
      </c>
      <c r="G23" s="26" t="s">
        <v>80</v>
      </c>
      <c r="H23" s="9" t="s">
        <v>6</v>
      </c>
      <c r="I23" s="10">
        <v>60000</v>
      </c>
      <c r="J23" s="11">
        <v>60000</v>
      </c>
      <c r="K23" s="3">
        <v>0.9</v>
      </c>
      <c r="L23" s="2">
        <f t="shared" si="0"/>
        <v>54000</v>
      </c>
      <c r="M23" s="4">
        <v>5</v>
      </c>
      <c r="N23" s="2">
        <f t="shared" si="1"/>
        <v>6000</v>
      </c>
    </row>
    <row r="24" spans="1:14" ht="69.75" customHeight="1">
      <c r="A24" s="21"/>
      <c r="B24" s="14">
        <v>22</v>
      </c>
      <c r="C24" s="10" t="s">
        <v>81</v>
      </c>
      <c r="D24" s="10" t="s">
        <v>82</v>
      </c>
      <c r="E24" s="22" t="s">
        <v>83</v>
      </c>
      <c r="F24" s="10" t="s">
        <v>4</v>
      </c>
      <c r="G24" s="25" t="s">
        <v>84</v>
      </c>
      <c r="H24" s="9" t="s">
        <v>9</v>
      </c>
      <c r="I24" s="10">
        <v>26580</v>
      </c>
      <c r="J24" s="11">
        <v>26580</v>
      </c>
      <c r="K24" s="3">
        <v>0.9</v>
      </c>
      <c r="L24" s="2">
        <f t="shared" si="0"/>
        <v>23922</v>
      </c>
      <c r="M24" s="4">
        <v>5</v>
      </c>
      <c r="N24" s="2">
        <f t="shared" si="1"/>
        <v>2658</v>
      </c>
    </row>
    <row r="25" spans="1:14" ht="120" customHeight="1">
      <c r="A25" s="21"/>
      <c r="B25" s="14">
        <v>23</v>
      </c>
      <c r="C25" s="10" t="s">
        <v>85</v>
      </c>
      <c r="D25" s="10" t="s">
        <v>86</v>
      </c>
      <c r="E25" s="22" t="s">
        <v>87</v>
      </c>
      <c r="F25" s="10" t="s">
        <v>88</v>
      </c>
      <c r="G25" s="27" t="s">
        <v>89</v>
      </c>
      <c r="H25" s="12" t="s">
        <v>6</v>
      </c>
      <c r="I25" s="10">
        <v>60000</v>
      </c>
      <c r="J25" s="11">
        <v>30000</v>
      </c>
      <c r="K25" s="3">
        <v>0.9</v>
      </c>
      <c r="L25" s="2">
        <f t="shared" si="0"/>
        <v>27000</v>
      </c>
      <c r="M25" s="4">
        <v>5</v>
      </c>
      <c r="N25" s="2">
        <f t="shared" si="1"/>
        <v>3000</v>
      </c>
    </row>
    <row r="26" spans="1:14" ht="200.1" customHeight="1">
      <c r="A26" s="21"/>
      <c r="B26" s="14">
        <v>24</v>
      </c>
      <c r="C26" s="10" t="s">
        <v>90</v>
      </c>
      <c r="D26" s="10" t="s">
        <v>91</v>
      </c>
      <c r="E26" s="22" t="s">
        <v>92</v>
      </c>
      <c r="F26" s="10" t="s">
        <v>4</v>
      </c>
      <c r="G26" s="27" t="s">
        <v>93</v>
      </c>
      <c r="H26" s="9" t="s">
        <v>6</v>
      </c>
      <c r="I26" s="10">
        <v>60000</v>
      </c>
      <c r="J26" s="11">
        <v>35700</v>
      </c>
      <c r="K26" s="3">
        <v>0.9</v>
      </c>
      <c r="L26" s="2">
        <f t="shared" si="0"/>
        <v>32130</v>
      </c>
      <c r="M26" s="4">
        <v>5</v>
      </c>
      <c r="N26" s="2">
        <f t="shared" si="1"/>
        <v>3570</v>
      </c>
    </row>
    <row r="27" spans="1:14" ht="200.1" customHeight="1">
      <c r="A27" s="21"/>
      <c r="B27" s="14">
        <v>25</v>
      </c>
      <c r="C27" s="10" t="s">
        <v>94</v>
      </c>
      <c r="D27" s="10" t="s">
        <v>95</v>
      </c>
      <c r="E27" s="22" t="s">
        <v>92</v>
      </c>
      <c r="F27" s="10" t="s">
        <v>4</v>
      </c>
      <c r="G27" s="25" t="s">
        <v>96</v>
      </c>
      <c r="H27" s="9" t="s">
        <v>6</v>
      </c>
      <c r="I27" s="10">
        <v>60000</v>
      </c>
      <c r="J27" s="11">
        <v>60000</v>
      </c>
      <c r="K27" s="3">
        <v>0.9</v>
      </c>
      <c r="L27" s="2">
        <f t="shared" si="0"/>
        <v>54000</v>
      </c>
      <c r="M27" s="4">
        <v>5</v>
      </c>
      <c r="N27" s="2">
        <f t="shared" si="1"/>
        <v>6000</v>
      </c>
    </row>
    <row r="28" spans="1:14" ht="120" customHeight="1">
      <c r="A28" s="21"/>
      <c r="B28" s="14">
        <v>26</v>
      </c>
      <c r="C28" s="24" t="s">
        <v>97</v>
      </c>
      <c r="D28" s="10" t="s">
        <v>98</v>
      </c>
      <c r="E28" s="22" t="s">
        <v>92</v>
      </c>
      <c r="F28" s="10" t="s">
        <v>4</v>
      </c>
      <c r="G28" s="25" t="s">
        <v>99</v>
      </c>
      <c r="H28" s="9" t="s">
        <v>6</v>
      </c>
      <c r="I28" s="10">
        <v>60000</v>
      </c>
      <c r="J28" s="11">
        <v>60000</v>
      </c>
      <c r="K28" s="3">
        <v>0.9</v>
      </c>
      <c r="L28" s="2">
        <f t="shared" si="0"/>
        <v>54000</v>
      </c>
      <c r="M28" s="4">
        <v>5</v>
      </c>
      <c r="N28" s="2">
        <f t="shared" si="1"/>
        <v>6000</v>
      </c>
    </row>
    <row r="29" spans="1:14" ht="90" customHeight="1">
      <c r="A29" s="21"/>
      <c r="B29" s="14">
        <v>27</v>
      </c>
      <c r="C29" s="10" t="s">
        <v>100</v>
      </c>
      <c r="D29" s="10" t="s">
        <v>101</v>
      </c>
      <c r="E29" s="13" t="s">
        <v>102</v>
      </c>
      <c r="F29" s="28" t="s">
        <v>38</v>
      </c>
      <c r="G29" s="28" t="s">
        <v>103</v>
      </c>
      <c r="H29" s="13" t="s">
        <v>6</v>
      </c>
      <c r="I29" s="10">
        <v>60000</v>
      </c>
      <c r="J29" s="10">
        <v>60000</v>
      </c>
      <c r="K29" s="3">
        <v>0.9</v>
      </c>
      <c r="L29" s="2">
        <f t="shared" si="0"/>
        <v>54000</v>
      </c>
      <c r="M29" s="4">
        <v>5</v>
      </c>
      <c r="N29" s="2">
        <f t="shared" si="1"/>
        <v>6000</v>
      </c>
    </row>
    <row r="30" spans="1:14" ht="69.75" customHeight="1">
      <c r="A30" s="21"/>
      <c r="B30" s="14">
        <v>28</v>
      </c>
      <c r="C30" s="10" t="s">
        <v>104</v>
      </c>
      <c r="D30" s="10" t="s">
        <v>105</v>
      </c>
      <c r="E30" s="22" t="s">
        <v>76</v>
      </c>
      <c r="F30" s="10" t="s">
        <v>4</v>
      </c>
      <c r="G30" s="27" t="s">
        <v>106</v>
      </c>
      <c r="H30" s="9" t="s">
        <v>6</v>
      </c>
      <c r="I30" s="10">
        <v>60000</v>
      </c>
      <c r="J30" s="11">
        <v>60000</v>
      </c>
      <c r="K30" s="3">
        <v>0.9</v>
      </c>
      <c r="L30" s="2">
        <f t="shared" si="0"/>
        <v>54000</v>
      </c>
      <c r="M30" s="4">
        <v>5</v>
      </c>
      <c r="N30" s="2">
        <f t="shared" si="1"/>
        <v>6000</v>
      </c>
    </row>
    <row r="31" spans="1:14" ht="84" customHeight="1">
      <c r="A31" s="21"/>
      <c r="B31" s="14">
        <v>29</v>
      </c>
      <c r="C31" s="10" t="s">
        <v>107</v>
      </c>
      <c r="D31" s="10" t="s">
        <v>108</v>
      </c>
      <c r="E31" s="22" t="s">
        <v>92</v>
      </c>
      <c r="F31" s="10" t="s">
        <v>4</v>
      </c>
      <c r="G31" s="25" t="s">
        <v>109</v>
      </c>
      <c r="H31" s="9" t="s">
        <v>6</v>
      </c>
      <c r="I31" s="10">
        <v>60000</v>
      </c>
      <c r="J31" s="11">
        <v>60000</v>
      </c>
      <c r="K31" s="3">
        <v>0.9</v>
      </c>
      <c r="L31" s="2">
        <f t="shared" si="0"/>
        <v>54000</v>
      </c>
      <c r="M31" s="4">
        <v>5</v>
      </c>
      <c r="N31" s="2">
        <f t="shared" si="1"/>
        <v>6000</v>
      </c>
    </row>
    <row r="32" spans="1:14" ht="96.75" customHeight="1">
      <c r="A32" s="21"/>
      <c r="B32" s="14">
        <v>30</v>
      </c>
      <c r="C32" s="10" t="s">
        <v>110</v>
      </c>
      <c r="D32" s="10" t="s">
        <v>8</v>
      </c>
      <c r="E32" s="22" t="s">
        <v>76</v>
      </c>
      <c r="F32" s="10" t="s">
        <v>4</v>
      </c>
      <c r="G32" s="25" t="s">
        <v>111</v>
      </c>
      <c r="H32" s="9" t="s">
        <v>6</v>
      </c>
      <c r="I32" s="10">
        <v>60000</v>
      </c>
      <c r="J32" s="11">
        <v>60000</v>
      </c>
      <c r="K32" s="3">
        <v>0.9</v>
      </c>
      <c r="L32" s="2">
        <f t="shared" si="0"/>
        <v>54000</v>
      </c>
      <c r="M32" s="4">
        <v>5</v>
      </c>
      <c r="N32" s="2">
        <f t="shared" si="1"/>
        <v>6000</v>
      </c>
    </row>
    <row r="33" spans="1:14" ht="59.25" customHeight="1">
      <c r="A33" s="21"/>
      <c r="B33" s="14">
        <v>31</v>
      </c>
      <c r="C33" s="10" t="s">
        <v>112</v>
      </c>
      <c r="D33" s="10" t="s">
        <v>113</v>
      </c>
      <c r="E33" s="22" t="s">
        <v>92</v>
      </c>
      <c r="F33" s="10" t="s">
        <v>4</v>
      </c>
      <c r="G33" s="25" t="s">
        <v>114</v>
      </c>
      <c r="H33" s="9" t="s">
        <v>6</v>
      </c>
      <c r="I33" s="10">
        <v>59900</v>
      </c>
      <c r="J33" s="11">
        <v>59900</v>
      </c>
      <c r="K33" s="3">
        <v>0.9</v>
      </c>
      <c r="L33" s="2">
        <f t="shared" si="0"/>
        <v>53910</v>
      </c>
      <c r="M33" s="4">
        <v>5</v>
      </c>
      <c r="N33" s="2">
        <f t="shared" si="1"/>
        <v>5990</v>
      </c>
    </row>
    <row r="34" spans="1:14" ht="200.1" customHeight="1">
      <c r="A34" s="21"/>
      <c r="B34" s="14">
        <v>32</v>
      </c>
      <c r="C34" s="10" t="s">
        <v>115</v>
      </c>
      <c r="D34" s="10" t="s">
        <v>116</v>
      </c>
      <c r="E34" s="22" t="s">
        <v>92</v>
      </c>
      <c r="F34" s="10" t="s">
        <v>4</v>
      </c>
      <c r="G34" s="25" t="s">
        <v>117</v>
      </c>
      <c r="H34" s="9" t="s">
        <v>6</v>
      </c>
      <c r="I34" s="10">
        <v>60000</v>
      </c>
      <c r="J34" s="11">
        <v>60000</v>
      </c>
      <c r="K34" s="3">
        <v>0.9</v>
      </c>
      <c r="L34" s="2">
        <f t="shared" si="0"/>
        <v>54000</v>
      </c>
      <c r="M34" s="4">
        <v>5</v>
      </c>
      <c r="N34" s="2">
        <f t="shared" si="1"/>
        <v>6000</v>
      </c>
    </row>
    <row r="35" spans="1:14" ht="102.75" customHeight="1">
      <c r="A35" s="21"/>
      <c r="B35" s="14">
        <v>33</v>
      </c>
      <c r="C35" s="10" t="s">
        <v>118</v>
      </c>
      <c r="D35" s="10" t="s">
        <v>119</v>
      </c>
      <c r="E35" s="22" t="s">
        <v>92</v>
      </c>
      <c r="F35" s="10" t="s">
        <v>4</v>
      </c>
      <c r="G35" s="25" t="s">
        <v>120</v>
      </c>
      <c r="H35" s="9" t="s">
        <v>6</v>
      </c>
      <c r="I35" s="10">
        <v>60000</v>
      </c>
      <c r="J35" s="11">
        <v>60000</v>
      </c>
      <c r="K35" s="3">
        <v>0.9</v>
      </c>
      <c r="L35" s="2">
        <f t="shared" si="0"/>
        <v>54000</v>
      </c>
      <c r="M35" s="4">
        <v>5</v>
      </c>
      <c r="N35" s="2">
        <f t="shared" si="1"/>
        <v>6000</v>
      </c>
    </row>
    <row r="36" spans="1:14" ht="121.5" customHeight="1">
      <c r="A36" s="21"/>
      <c r="B36" s="14">
        <v>34</v>
      </c>
      <c r="C36" s="10" t="s">
        <v>121</v>
      </c>
      <c r="D36" s="10" t="s">
        <v>122</v>
      </c>
      <c r="E36" s="22" t="s">
        <v>76</v>
      </c>
      <c r="F36" s="10" t="s">
        <v>4</v>
      </c>
      <c r="G36" s="25" t="s">
        <v>123</v>
      </c>
      <c r="H36" s="9" t="s">
        <v>6</v>
      </c>
      <c r="I36" s="10">
        <v>40000</v>
      </c>
      <c r="J36" s="11">
        <v>40000</v>
      </c>
      <c r="K36" s="3">
        <v>0.9</v>
      </c>
      <c r="L36" s="2">
        <f t="shared" si="0"/>
        <v>36000</v>
      </c>
      <c r="M36" s="4">
        <v>5</v>
      </c>
      <c r="N36" s="2">
        <f t="shared" si="1"/>
        <v>4000</v>
      </c>
    </row>
    <row r="37" spans="1:14" ht="120" customHeight="1">
      <c r="A37" s="21"/>
      <c r="B37" s="14">
        <v>35</v>
      </c>
      <c r="C37" s="10" t="s">
        <v>124</v>
      </c>
      <c r="D37" s="10" t="s">
        <v>125</v>
      </c>
      <c r="E37" s="22" t="s">
        <v>92</v>
      </c>
      <c r="F37" s="10" t="s">
        <v>4</v>
      </c>
      <c r="G37" s="25" t="s">
        <v>126</v>
      </c>
      <c r="H37" s="9" t="s">
        <v>6</v>
      </c>
      <c r="I37" s="10">
        <v>60000</v>
      </c>
      <c r="J37" s="11">
        <v>60000</v>
      </c>
      <c r="K37" s="3">
        <v>0.9</v>
      </c>
      <c r="L37" s="2">
        <f t="shared" si="0"/>
        <v>54000</v>
      </c>
      <c r="M37" s="4">
        <v>5</v>
      </c>
      <c r="N37" s="2">
        <f t="shared" si="1"/>
        <v>6000</v>
      </c>
    </row>
  </sheetData>
  <mergeCells count="2">
    <mergeCell ref="A3:A37"/>
    <mergeCell ref="A1:N1"/>
  </mergeCells>
  <phoneticPr fontId="3" type="noConversion"/>
  <dataValidations count="3">
    <dataValidation type="list" allowBlank="1" sqref="H29">
      <formula1>"通過,修正後通過,不通過"</formula1>
    </dataValidation>
    <dataValidation type="list" allowBlank="1" sqref="F3:F28 F30:F37">
      <formula1>"符合,大致符合,有待加強,不符合"</formula1>
    </dataValidation>
    <dataValidation type="list" allowBlank="1" sqref="H3:H28 H30:H37">
      <formula1>"通過,修正後通過,修正後再審,不通過"</formula1>
    </dataValidation>
  </dataValidations>
  <pageMargins left="0.70866141732283472" right="0.70866141732283472" top="0.74803149606299213" bottom="0.74803149606299213" header="0.31496062992125984" footer="0.31496062992125984"/>
  <pageSetup paperSize="9"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花蓮縣35校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林雅芬</dc:creator>
  <cp:lastModifiedBy>USER</cp:lastModifiedBy>
  <cp:lastPrinted>2021-09-15T03:13:46Z</cp:lastPrinted>
  <dcterms:created xsi:type="dcterms:W3CDTF">2021-09-10T08:09:39Z</dcterms:created>
  <dcterms:modified xsi:type="dcterms:W3CDTF">2021-09-15T03:36:06Z</dcterms:modified>
</cp:coreProperties>
</file>