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4955" windowHeight="7995" firstSheet="5" activeTab="13"/>
  </bookViews>
  <sheets>
    <sheet name="封面" sheetId="1" r:id="rId1"/>
    <sheet name="目錄" sheetId="2" r:id="rId2"/>
    <sheet name="總說明" sheetId="17" r:id="rId3"/>
    <sheet name="收支營運" sheetId="5" r:id="rId4"/>
    <sheet name="現金流量" sheetId="6" r:id="rId5"/>
    <sheet name="淨值變動" sheetId="8" r:id="rId6"/>
    <sheet name="收入明細" sheetId="11" r:id="rId7"/>
    <sheet name="支出明細" sheetId="12" r:id="rId8"/>
    <sheet name="固定資產" sheetId="13" r:id="rId9"/>
    <sheet name="轉投資" sheetId="14" r:id="rId10"/>
    <sheet name="資產負債" sheetId="7" r:id="rId11"/>
    <sheet name="員工人數" sheetId="15" r:id="rId12"/>
    <sheet name="用人費用" sheetId="16" r:id="rId13"/>
    <sheet name="封底" sheetId="3" r:id="rId14"/>
  </sheets>
  <externalReferences>
    <externalReference r:id="rId15"/>
  </externalReferences>
  <definedNames>
    <definedName name="_xlnm.Print_Area" localSheetId="7">支出明細!$A$1:$E$47</definedName>
    <definedName name="_xlnm.Print_Area" localSheetId="1">目錄!$A$1:$I$26</definedName>
    <definedName name="_xlnm.Print_Area" localSheetId="6">收入明細!$A$1:$E$32</definedName>
    <definedName name="_xlnm.Print_Area" localSheetId="3">收支營運!$A$1:$J$40</definedName>
    <definedName name="_xlnm.Print_Area" localSheetId="11">員工人數!$A$1:$C$42</definedName>
    <definedName name="_xlnm.Print_Area" localSheetId="5">淨值變動!$A$1:$E$31</definedName>
    <definedName name="_xlnm.Print_Area" localSheetId="4">現金流量!$A$1:$C$35</definedName>
    <definedName name="_xlnm.Print_Area" localSheetId="10">資產負債!$A$1:$E$68</definedName>
    <definedName name="_xlnm.Print_Titles" localSheetId="7">支出明細!$1:$5</definedName>
    <definedName name="_xlnm.Print_Titles" localSheetId="10">資產負債!$1:$5</definedName>
    <definedName name="_xlnm.Print_Titles" localSheetId="2">總說明!$1:$3</definedName>
  </definedNames>
  <calcPr calcId="124519"/>
</workbook>
</file>

<file path=xl/calcChain.xml><?xml version="1.0" encoding="utf-8"?>
<calcChain xmlns="http://schemas.openxmlformats.org/spreadsheetml/2006/main">
  <c r="C14" i="8"/>
  <c r="C10"/>
  <c r="C6"/>
  <c r="A44" i="12"/>
  <c r="D44"/>
  <c r="D43" s="1"/>
  <c r="C44"/>
  <c r="C43" s="1"/>
  <c r="A36"/>
  <c r="A35" s="1"/>
  <c r="D36"/>
  <c r="D35" s="1"/>
  <c r="C36"/>
  <c r="C35" s="1"/>
  <c r="C34" s="1"/>
  <c r="A13"/>
  <c r="A12" s="1"/>
  <c r="A8"/>
  <c r="A7"/>
  <c r="A43"/>
  <c r="A28"/>
  <c r="D28"/>
  <c r="C28"/>
  <c r="A22"/>
  <c r="A19"/>
  <c r="D22"/>
  <c r="C22"/>
  <c r="A20"/>
  <c r="D20"/>
  <c r="D19"/>
  <c r="C20"/>
  <c r="D8"/>
  <c r="D7"/>
  <c r="D13"/>
  <c r="D12" s="1"/>
  <c r="D6" s="1"/>
  <c r="C13"/>
  <c r="C12"/>
  <c r="C8"/>
  <c r="C7" s="1"/>
  <c r="C6" s="1"/>
  <c r="C46" s="1"/>
  <c r="D15" i="11"/>
  <c r="D14" s="1"/>
  <c r="C15"/>
  <c r="C14" s="1"/>
  <c r="A15"/>
  <c r="A14" s="1"/>
  <c r="A13"/>
  <c r="A12" s="1"/>
  <c r="A11"/>
  <c r="A10"/>
  <c r="D13"/>
  <c r="D12" s="1"/>
  <c r="D11"/>
  <c r="D10"/>
  <c r="C13"/>
  <c r="C12" s="1"/>
  <c r="C11"/>
  <c r="C10"/>
  <c r="A37" i="5"/>
  <c r="H28"/>
  <c r="I28" s="1"/>
  <c r="F26"/>
  <c r="D26"/>
  <c r="E19" i="12" s="1"/>
  <c r="F37" i="5"/>
  <c r="D37"/>
  <c r="H38"/>
  <c r="I38"/>
  <c r="A26"/>
  <c r="A24"/>
  <c r="F24"/>
  <c r="D24"/>
  <c r="A20"/>
  <c r="F20"/>
  <c r="D20"/>
  <c r="A15"/>
  <c r="A13"/>
  <c r="A10"/>
  <c r="F15"/>
  <c r="F13"/>
  <c r="D15"/>
  <c r="D13"/>
  <c r="H16"/>
  <c r="I16"/>
  <c r="H14"/>
  <c r="I14"/>
  <c r="H12"/>
  <c r="I12"/>
  <c r="F10"/>
  <c r="D10"/>
  <c r="H21"/>
  <c r="I21"/>
  <c r="B15" i="8"/>
  <c r="D15" s="1"/>
  <c r="B13"/>
  <c r="D13" s="1"/>
  <c r="B11"/>
  <c r="B10" s="1"/>
  <c r="D10" s="1"/>
  <c r="B7"/>
  <c r="D7" s="1"/>
  <c r="D12"/>
  <c r="D9"/>
  <c r="D8"/>
  <c r="A1" i="14"/>
  <c r="D18" i="5"/>
  <c r="F18"/>
  <c r="B41" i="15"/>
  <c r="B31" i="16"/>
  <c r="A32" i="7"/>
  <c r="A31" s="1"/>
  <c r="A30" s="1"/>
  <c r="A42" s="1"/>
  <c r="A40"/>
  <c r="A35"/>
  <c r="A34"/>
  <c r="A38"/>
  <c r="A25"/>
  <c r="A24" s="1"/>
  <c r="A23" s="1"/>
  <c r="A28" s="1"/>
  <c r="C25"/>
  <c r="C24" s="1"/>
  <c r="C32"/>
  <c r="C31" s="1"/>
  <c r="C40"/>
  <c r="C38"/>
  <c r="C35"/>
  <c r="C34" s="1"/>
  <c r="E34" s="1"/>
  <c r="D32"/>
  <c r="D31" s="1"/>
  <c r="D30" s="1"/>
  <c r="D42" s="1"/>
  <c r="D40"/>
  <c r="D38"/>
  <c r="D34"/>
  <c r="D35"/>
  <c r="D25"/>
  <c r="D24" s="1"/>
  <c r="D23" s="1"/>
  <c r="D28" s="1"/>
  <c r="D8"/>
  <c r="D7" s="1"/>
  <c r="D11"/>
  <c r="D14"/>
  <c r="D18"/>
  <c r="D17" s="1"/>
  <c r="C8"/>
  <c r="C7" s="1"/>
  <c r="C14"/>
  <c r="C11"/>
  <c r="E11" s="1"/>
  <c r="B10" i="6" s="1"/>
  <c r="C18" i="7"/>
  <c r="C17"/>
  <c r="A8"/>
  <c r="A11"/>
  <c r="A7" s="1"/>
  <c r="A6" s="1"/>
  <c r="A21" s="1"/>
  <c r="A14"/>
  <c r="A18"/>
  <c r="A17"/>
  <c r="B6" i="13"/>
  <c r="B40"/>
  <c r="A1" i="16"/>
  <c r="A1" i="15"/>
  <c r="A1" i="7"/>
  <c r="A1" i="13"/>
  <c r="A1" i="12"/>
  <c r="A1" i="11"/>
  <c r="A1" i="8"/>
  <c r="A1" i="6"/>
  <c r="A37" i="12"/>
  <c r="D37"/>
  <c r="C37"/>
  <c r="A20" i="11"/>
  <c r="A19" s="1"/>
  <c r="A18"/>
  <c r="A17"/>
  <c r="A8"/>
  <c r="A7" s="1"/>
  <c r="A6" s="1"/>
  <c r="D20"/>
  <c r="D19" s="1"/>
  <c r="D18"/>
  <c r="D17" s="1"/>
  <c r="D8"/>
  <c r="D7"/>
  <c r="C20"/>
  <c r="C19" s="1"/>
  <c r="C18"/>
  <c r="C17" s="1"/>
  <c r="C8"/>
  <c r="C7" s="1"/>
  <c r="A8" i="5"/>
  <c r="F8"/>
  <c r="F7" s="1"/>
  <c r="D8"/>
  <c r="F30"/>
  <c r="F23" s="1"/>
  <c r="F22" s="1"/>
  <c r="F33"/>
  <c r="F35"/>
  <c r="F32" s="1"/>
  <c r="I32" s="1"/>
  <c r="D30"/>
  <c r="D33"/>
  <c r="D35"/>
  <c r="D32"/>
  <c r="H32" s="1"/>
  <c r="A18"/>
  <c r="A17"/>
  <c r="A30"/>
  <c r="A33"/>
  <c r="A32" s="1"/>
  <c r="A35"/>
  <c r="H9"/>
  <c r="I9"/>
  <c r="H11"/>
  <c r="I11"/>
  <c r="H25"/>
  <c r="H27"/>
  <c r="I27" s="1"/>
  <c r="H29"/>
  <c r="I29"/>
  <c r="H31"/>
  <c r="I31" s="1"/>
  <c r="H34"/>
  <c r="I34"/>
  <c r="H19"/>
  <c r="I19" s="1"/>
  <c r="H36"/>
  <c r="I36"/>
  <c r="I25"/>
  <c r="B17" i="6"/>
  <c r="B24"/>
  <c r="E14" i="7"/>
  <c r="E33"/>
  <c r="E41"/>
  <c r="E9"/>
  <c r="E10"/>
  <c r="E36"/>
  <c r="E37"/>
  <c r="E38"/>
  <c r="E39"/>
  <c r="E26"/>
  <c r="E27"/>
  <c r="E25"/>
  <c r="E12"/>
  <c r="E13"/>
  <c r="E15"/>
  <c r="E16"/>
  <c r="E19"/>
  <c r="E20"/>
  <c r="H37" i="5"/>
  <c r="I37"/>
  <c r="H15"/>
  <c r="I15"/>
  <c r="H24"/>
  <c r="I24"/>
  <c r="B14" i="8"/>
  <c r="D14" s="1"/>
  <c r="C19" i="12"/>
  <c r="H33" i="5"/>
  <c r="H20"/>
  <c r="F17"/>
  <c r="A9" i="11"/>
  <c r="A7" i="5"/>
  <c r="B13" s="1"/>
  <c r="E8" i="12"/>
  <c r="I35" i="5"/>
  <c r="A23"/>
  <c r="A6"/>
  <c r="I33"/>
  <c r="I20"/>
  <c r="H13"/>
  <c r="I13"/>
  <c r="D7"/>
  <c r="E33" s="1"/>
  <c r="D9" i="11"/>
  <c r="H10" i="5"/>
  <c r="I10"/>
  <c r="C9" i="11"/>
  <c r="E25" i="5"/>
  <c r="E8"/>
  <c r="E35"/>
  <c r="H8"/>
  <c r="I8"/>
  <c r="E30"/>
  <c r="B36"/>
  <c r="B16"/>
  <c r="B15"/>
  <c r="B26"/>
  <c r="B22"/>
  <c r="B34"/>
  <c r="B25"/>
  <c r="E22"/>
  <c r="E7"/>
  <c r="E40"/>
  <c r="D67" i="7" l="1"/>
  <c r="E40"/>
  <c r="D6"/>
  <c r="B6" i="8"/>
  <c r="C31"/>
  <c r="H30" i="5"/>
  <c r="E12" i="12"/>
  <c r="D23" i="5"/>
  <c r="D22" s="1"/>
  <c r="H22" s="1"/>
  <c r="I22" s="1"/>
  <c r="H26"/>
  <c r="I26" s="1"/>
  <c r="H18"/>
  <c r="I18" s="1"/>
  <c r="D17"/>
  <c r="H17" s="1"/>
  <c r="I17" s="1"/>
  <c r="C30" i="7"/>
  <c r="E31"/>
  <c r="A40" i="5"/>
  <c r="G29"/>
  <c r="G30"/>
  <c r="G24"/>
  <c r="G37"/>
  <c r="G8"/>
  <c r="G7"/>
  <c r="G6"/>
  <c r="G9"/>
  <c r="G15"/>
  <c r="G38"/>
  <c r="I7"/>
  <c r="G18"/>
  <c r="F6"/>
  <c r="F40" s="1"/>
  <c r="G11"/>
  <c r="G31"/>
  <c r="G20"/>
  <c r="G35"/>
  <c r="G26"/>
  <c r="G17"/>
  <c r="G13"/>
  <c r="G21"/>
  <c r="G25"/>
  <c r="G10"/>
  <c r="G40"/>
  <c r="G36"/>
  <c r="G14"/>
  <c r="G23"/>
  <c r="G28"/>
  <c r="C6" i="7"/>
  <c r="C21" s="1"/>
  <c r="E7"/>
  <c r="A67"/>
  <c r="C23"/>
  <c r="C28" s="1"/>
  <c r="E24"/>
  <c r="B11" i="6" s="1"/>
  <c r="B8" s="1"/>
  <c r="A22" i="5"/>
  <c r="I30"/>
  <c r="B19"/>
  <c r="B35"/>
  <c r="B10"/>
  <c r="B18"/>
  <c r="E36"/>
  <c r="E18"/>
  <c r="E21"/>
  <c r="E24"/>
  <c r="E14"/>
  <c r="B27"/>
  <c r="E10"/>
  <c r="B33"/>
  <c r="B9"/>
  <c r="B20"/>
  <c r="E23"/>
  <c r="E34"/>
  <c r="E11"/>
  <c r="E37"/>
  <c r="E28"/>
  <c r="B7"/>
  <c r="D16" i="11"/>
  <c r="D34" i="12"/>
  <c r="D46" s="1"/>
  <c r="E13" i="5"/>
  <c r="B30"/>
  <c r="B31"/>
  <c r="B14"/>
  <c r="E16"/>
  <c r="H7"/>
  <c r="E6"/>
  <c r="B40"/>
  <c r="B29"/>
  <c r="B37"/>
  <c r="B23"/>
  <c r="B6"/>
  <c r="E19"/>
  <c r="E15"/>
  <c r="D6"/>
  <c r="H6" s="1"/>
  <c r="I6" s="1"/>
  <c r="E8" i="7"/>
  <c r="E32"/>
  <c r="B31" i="8"/>
  <c r="D31" s="1"/>
  <c r="E38" i="5"/>
  <c r="E20"/>
  <c r="B24"/>
  <c r="B12"/>
  <c r="B11"/>
  <c r="B32"/>
  <c r="B17"/>
  <c r="B8"/>
  <c r="B21"/>
  <c r="E29"/>
  <c r="E9"/>
  <c r="E32"/>
  <c r="E27"/>
  <c r="E17"/>
  <c r="E31"/>
  <c r="H35"/>
  <c r="D6" i="8"/>
  <c r="D6" i="11"/>
  <c r="E12" i="5"/>
  <c r="E26"/>
  <c r="E35" i="7"/>
  <c r="E18"/>
  <c r="B28" i="6"/>
  <c r="C16" i="11"/>
  <c r="A34" i="12"/>
  <c r="A6" s="1"/>
  <c r="A46" s="1"/>
  <c r="E23" i="7"/>
  <c r="C6" i="11"/>
  <c r="A16"/>
  <c r="A32" s="1"/>
  <c r="D21" i="7"/>
  <c r="E21" s="1"/>
  <c r="D11" i="8"/>
  <c r="G16" i="5"/>
  <c r="G34"/>
  <c r="G19"/>
  <c r="G27"/>
  <c r="G12"/>
  <c r="G32"/>
  <c r="G33"/>
  <c r="G22"/>
  <c r="E17" i="7"/>
  <c r="H23" i="5" l="1"/>
  <c r="I23" s="1"/>
  <c r="C42" i="7"/>
  <c r="E42" s="1"/>
  <c r="E30"/>
  <c r="C32" i="11"/>
  <c r="D40" i="5"/>
  <c r="D32" i="11"/>
  <c r="E6" i="7"/>
  <c r="E28"/>
  <c r="C67" l="1"/>
  <c r="E67" s="1"/>
  <c r="B7" i="6"/>
  <c r="B12" s="1"/>
  <c r="B26" s="1"/>
  <c r="B30" s="1"/>
  <c r="H40" i="5"/>
  <c r="I40" s="1"/>
</calcChain>
</file>

<file path=xl/sharedStrings.xml><?xml version="1.0" encoding="utf-8"?>
<sst xmlns="http://schemas.openxmlformats.org/spreadsheetml/2006/main" count="355" uniqueCount="274">
  <si>
    <t>(財團法人名稱)</t>
    <phoneticPr fontId="1" type="noConversion"/>
  </si>
  <si>
    <t>目　　　　錄</t>
  </si>
  <si>
    <t>總　　說　　明</t>
    <phoneticPr fontId="14" type="noConversion"/>
  </si>
  <si>
    <t>科目</t>
    <phoneticPr fontId="1" type="noConversion"/>
  </si>
  <si>
    <t>金額</t>
    <phoneticPr fontId="1" type="noConversion"/>
  </si>
  <si>
    <t>%</t>
    <phoneticPr fontId="1" type="noConversion"/>
  </si>
  <si>
    <t>上年度預算數</t>
    <phoneticPr fontId="1" type="noConversion"/>
  </si>
  <si>
    <t>本年度預算數</t>
    <phoneticPr fontId="1" type="noConversion"/>
  </si>
  <si>
    <t>(財團法人名稱) 編</t>
    <phoneticPr fontId="1" type="noConversion"/>
  </si>
  <si>
    <t>調整非現金項目</t>
    <phoneticPr fontId="1" type="noConversion"/>
  </si>
  <si>
    <t>業務活動之淨現金流入(流出-)</t>
    <phoneticPr fontId="1" type="noConversion"/>
  </si>
  <si>
    <t>投資活動之現金流量</t>
    <phoneticPr fontId="1" type="noConversion"/>
  </si>
  <si>
    <t>投資活動之淨現金流入(流出-)</t>
    <phoneticPr fontId="1" type="noConversion"/>
  </si>
  <si>
    <t>融資活動之現金流量</t>
    <phoneticPr fontId="1" type="noConversion"/>
  </si>
  <si>
    <t>融資活動之淨現金流入(流出-)</t>
    <phoneticPr fontId="1" type="noConversion"/>
  </si>
  <si>
    <t>現金及約當現金之淨增(淨減-)</t>
  </si>
  <si>
    <t>說明</t>
    <phoneticPr fontId="1" type="noConversion"/>
  </si>
  <si>
    <t>比較增(+)減(-)</t>
    <phoneticPr fontId="1" type="noConversion"/>
  </si>
  <si>
    <t>業務外收入</t>
    <phoneticPr fontId="1" type="noConversion"/>
  </si>
  <si>
    <t>其他業務外收入</t>
    <phoneticPr fontId="1" type="noConversion"/>
  </si>
  <si>
    <t>受贈收入</t>
    <phoneticPr fontId="1" type="noConversion"/>
  </si>
  <si>
    <t>雜項收入</t>
    <phoneticPr fontId="1" type="noConversion"/>
  </si>
  <si>
    <t>財務收入</t>
    <phoneticPr fontId="1" type="noConversion"/>
  </si>
  <si>
    <t>利息收入</t>
    <phoneticPr fontId="1" type="noConversion"/>
  </si>
  <si>
    <t>教學研究及訓輔成本</t>
    <phoneticPr fontId="1" type="noConversion"/>
  </si>
  <si>
    <t>建教合作成本</t>
    <phoneticPr fontId="1" type="noConversion"/>
  </si>
  <si>
    <t>學生公費及獎勵金</t>
    <phoneticPr fontId="1" type="noConversion"/>
  </si>
  <si>
    <t>雜項業務成本</t>
    <phoneticPr fontId="1" type="noConversion"/>
  </si>
  <si>
    <t>管理及總務費用</t>
    <phoneticPr fontId="1" type="noConversion"/>
  </si>
  <si>
    <t>管理費用及總務費用</t>
    <phoneticPr fontId="1" type="noConversion"/>
  </si>
  <si>
    <t>雜項費用</t>
    <phoneticPr fontId="1" type="noConversion"/>
  </si>
  <si>
    <t>業務收入</t>
    <phoneticPr fontId="1" type="noConversion"/>
  </si>
  <si>
    <t>流動資產</t>
    <phoneticPr fontId="1" type="noConversion"/>
  </si>
  <si>
    <t>現金</t>
    <phoneticPr fontId="1" type="noConversion"/>
  </si>
  <si>
    <t>銀行存款</t>
    <phoneticPr fontId="1" type="noConversion"/>
  </si>
  <si>
    <t>零用及週轉金</t>
    <phoneticPr fontId="1" type="noConversion"/>
  </si>
  <si>
    <t>應收款項</t>
    <phoneticPr fontId="1" type="noConversion"/>
  </si>
  <si>
    <t>應收利息</t>
    <phoneticPr fontId="1" type="noConversion"/>
  </si>
  <si>
    <t>其他應收款</t>
    <phoneticPr fontId="1" type="noConversion"/>
  </si>
  <si>
    <t>預付款項</t>
    <phoneticPr fontId="1" type="noConversion"/>
  </si>
  <si>
    <t>固定資產</t>
    <phoneticPr fontId="1" type="noConversion"/>
  </si>
  <si>
    <t>什項設備</t>
    <phoneticPr fontId="1" type="noConversion"/>
  </si>
  <si>
    <t>用品盤存</t>
    <phoneticPr fontId="1" type="noConversion"/>
  </si>
  <si>
    <t>預付費用</t>
    <phoneticPr fontId="1" type="noConversion"/>
  </si>
  <si>
    <t>累計折舊-什項設備(-)</t>
    <phoneticPr fontId="1" type="noConversion"/>
  </si>
  <si>
    <t>應付費用</t>
    <phoneticPr fontId="1" type="noConversion"/>
  </si>
  <si>
    <t>流動負債</t>
    <phoneticPr fontId="1" type="noConversion"/>
  </si>
  <si>
    <t>應付代收款</t>
    <phoneticPr fontId="1" type="noConversion"/>
  </si>
  <si>
    <t>應付款項</t>
    <phoneticPr fontId="1" type="noConversion"/>
  </si>
  <si>
    <t>資本公積</t>
    <phoneticPr fontId="1" type="noConversion"/>
  </si>
  <si>
    <t>基金</t>
    <phoneticPr fontId="1" type="noConversion"/>
  </si>
  <si>
    <t>公積</t>
    <phoneticPr fontId="1" type="noConversion"/>
  </si>
  <si>
    <t>受贈公積</t>
    <phoneticPr fontId="1" type="noConversion"/>
  </si>
  <si>
    <t>其他資本公積</t>
    <phoneticPr fontId="1" type="noConversion"/>
  </si>
  <si>
    <t>特別公積</t>
    <phoneticPr fontId="1" type="noConversion"/>
  </si>
  <si>
    <t xml:space="preserve">  折舊及折耗</t>
    <phoneticPr fontId="1" type="noConversion"/>
  </si>
  <si>
    <t>減少固定資產及遞耗資產</t>
    <phoneticPr fontId="1" type="noConversion"/>
  </si>
  <si>
    <t>增加固定資產及遞耗資產</t>
    <phoneticPr fontId="1" type="noConversion"/>
  </si>
  <si>
    <t>增加短期債務、流動金融負債、其他負債及遞延貸項</t>
    <phoneticPr fontId="1" type="noConversion"/>
  </si>
  <si>
    <t>增加基金、公積及填補短絀</t>
    <phoneticPr fontId="1" type="noConversion"/>
  </si>
  <si>
    <t>減少短期債務、流動金融負債、其他負債及遞延貸項</t>
    <phoneticPr fontId="1" type="noConversion"/>
  </si>
  <si>
    <t>減少基金及公積</t>
    <phoneticPr fontId="1" type="noConversion"/>
  </si>
  <si>
    <t>二、主要表</t>
    <phoneticPr fontId="1" type="noConversion"/>
  </si>
  <si>
    <t>業務活動之現金流量</t>
    <phoneticPr fontId="1" type="noConversion"/>
  </si>
  <si>
    <t>流動資產淨減(淨增-)</t>
    <phoneticPr fontId="1" type="noConversion"/>
  </si>
  <si>
    <t>流動負債淨增(淨減-)</t>
    <phoneticPr fontId="1" type="noConversion"/>
  </si>
  <si>
    <t>期初現金及約當現金</t>
    <phoneticPr fontId="1" type="noConversion"/>
  </si>
  <si>
    <t>期末現金及約當現金</t>
    <phoneticPr fontId="1" type="noConversion"/>
  </si>
  <si>
    <t>累積賸餘</t>
    <phoneticPr fontId="1" type="noConversion"/>
  </si>
  <si>
    <r>
      <t>主辦會計：</t>
    </r>
    <r>
      <rPr>
        <sz val="18"/>
        <rFont val="Times New Roman"/>
        <family val="1"/>
      </rPr>
      <t xml:space="preserve">  XXX (</t>
    </r>
    <r>
      <rPr>
        <sz val="18"/>
        <rFont val="標楷體"/>
        <family val="4"/>
        <charset val="136"/>
      </rPr>
      <t>蓋章</t>
    </r>
    <r>
      <rPr>
        <sz val="18"/>
        <rFont val="Times New Roman"/>
        <family val="1"/>
      </rPr>
      <t>)</t>
    </r>
    <phoneticPr fontId="1" type="noConversion"/>
  </si>
  <si>
    <r>
      <t>註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：黃色與粉紅色部分欄位均已設定公式，無需登打數字，亦請勿隨意更改。</t>
    </r>
    <phoneticPr fontId="1" type="noConversion"/>
  </si>
  <si>
    <t>註1：黃色與粉紅色部分欄位均已設定公式，無需登打數字，亦請勿隨意更改。</t>
    <phoneticPr fontId="1" type="noConversion"/>
  </si>
  <si>
    <t>註3：收入與成本費用填列參考</t>
    <phoneticPr fontId="1" type="noConversion"/>
  </si>
  <si>
    <t xml:space="preserve">         (1)存款利息收入=&gt;利息收入</t>
    <phoneticPr fontId="1" type="noConversion"/>
  </si>
  <si>
    <r>
      <t>註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：基金科目係指</t>
    </r>
    <r>
      <rPr>
        <sz val="12"/>
        <color indexed="10"/>
        <rFont val="標楷體"/>
        <family val="4"/>
        <charset val="136"/>
      </rPr>
      <t>章程所訂留本基金之金額</t>
    </r>
    <r>
      <rPr>
        <sz val="12"/>
        <rFont val="標楷體"/>
        <family val="4"/>
        <charset val="136"/>
      </rPr>
      <t>，並非所有定存金額均歸屬於基金科目。</t>
    </r>
    <phoneticPr fontId="1" type="noConversion"/>
  </si>
  <si>
    <t xml:space="preserve">         (2)外界捐贈收入=&gt;受贈收入</t>
    <phoneticPr fontId="1" type="noConversion"/>
  </si>
  <si>
    <t xml:space="preserve">         (4)補助學校教學活動經費=&gt;教學研究及訓輔成本</t>
    <phoneticPr fontId="1" type="noConversion"/>
  </si>
  <si>
    <t xml:space="preserve">         (5)學生獎學金經費=&gt;學生公費及獎勵金</t>
    <phoneticPr fontId="1" type="noConversion"/>
  </si>
  <si>
    <t xml:space="preserve">         (6)固定資產提列折舊=&gt;雜項業務成本</t>
    <phoneticPr fontId="1" type="noConversion"/>
  </si>
  <si>
    <t xml:space="preserve">         (7)日常辦公費=&gt;管理費用及總務費用</t>
    <phoneticPr fontId="1" type="noConversion"/>
  </si>
  <si>
    <t>前年度決算數</t>
    <phoneticPr fontId="1" type="noConversion"/>
  </si>
  <si>
    <t>建教合作收入</t>
    <phoneticPr fontId="1" type="noConversion"/>
  </si>
  <si>
    <t>其他業務收入</t>
    <phoneticPr fontId="1" type="noConversion"/>
  </si>
  <si>
    <r>
      <t>註2：倘若粉紅色欄位為負數，請將該儲存格格式改為</t>
    </r>
    <r>
      <rPr>
        <sz val="12"/>
        <color indexed="10"/>
        <rFont val="標楷體"/>
        <family val="4"/>
        <charset val="136"/>
      </rPr>
      <t>數值</t>
    </r>
    <r>
      <rPr>
        <sz val="12"/>
        <rFont val="標楷體"/>
        <family val="4"/>
        <charset val="136"/>
      </rPr>
      <t>類別。</t>
    </r>
    <phoneticPr fontId="1" type="noConversion"/>
  </si>
  <si>
    <r>
      <t>註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：倘若粉紅色欄位為負數，請將該儲存格格式改為</t>
    </r>
    <r>
      <rPr>
        <sz val="12"/>
        <color indexed="10"/>
        <rFont val="標楷體"/>
        <family val="4"/>
        <charset val="136"/>
      </rPr>
      <t>數值</t>
    </r>
    <r>
      <rPr>
        <sz val="12"/>
        <rFont val="標楷體"/>
        <family val="4"/>
        <charset val="136"/>
      </rPr>
      <t>類別。</t>
    </r>
    <phoneticPr fontId="1" type="noConversion"/>
  </si>
  <si>
    <r>
      <t>註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：</t>
    </r>
    <r>
      <rPr>
        <sz val="12"/>
        <color indexed="10"/>
        <rFont val="標楷體"/>
        <family val="4"/>
        <charset val="136"/>
      </rPr>
      <t>資產</t>
    </r>
    <r>
      <rPr>
        <sz val="12"/>
        <color indexed="10"/>
        <rFont val="Times New Roman"/>
        <family val="1"/>
      </rPr>
      <t>=</t>
    </r>
    <r>
      <rPr>
        <sz val="12"/>
        <color indexed="10"/>
        <rFont val="標楷體"/>
        <family val="4"/>
        <charset val="136"/>
      </rPr>
      <t>負債</t>
    </r>
    <r>
      <rPr>
        <sz val="12"/>
        <color indexed="10"/>
        <rFont val="Times New Roman"/>
        <family val="1"/>
      </rPr>
      <t>+</t>
    </r>
    <r>
      <rPr>
        <sz val="12"/>
        <color indexed="10"/>
        <rFont val="標楷體"/>
        <family val="4"/>
        <charset val="136"/>
      </rPr>
      <t>淨值，如不相等則代表有誤。</t>
    </r>
    <phoneticPr fontId="1" type="noConversion"/>
  </si>
  <si>
    <r>
      <t>註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：</t>
    </r>
    <r>
      <rPr>
        <sz val="12"/>
        <color indexed="10"/>
        <rFont val="標楷體"/>
        <family val="4"/>
        <charset val="136"/>
      </rPr>
      <t>資產負債表之</t>
    </r>
    <r>
      <rPr>
        <u/>
        <sz val="12"/>
        <color indexed="10"/>
        <rFont val="標楷體"/>
        <family val="4"/>
        <charset val="136"/>
      </rPr>
      <t>現金</t>
    </r>
    <r>
      <rPr>
        <sz val="12"/>
        <color indexed="10"/>
        <rFont val="標楷體"/>
        <family val="4"/>
        <charset val="136"/>
      </rPr>
      <t>本年度預算數</t>
    </r>
    <r>
      <rPr>
        <sz val="12"/>
        <color indexed="10"/>
        <rFont val="Times New Roman"/>
        <family val="1"/>
      </rPr>
      <t>=</t>
    </r>
    <r>
      <rPr>
        <sz val="12"/>
        <color indexed="10"/>
        <rFont val="標楷體"/>
        <family val="4"/>
        <charset val="136"/>
      </rPr>
      <t>現金流量表之</t>
    </r>
    <r>
      <rPr>
        <u/>
        <sz val="12"/>
        <color indexed="10"/>
        <rFont val="標楷體"/>
        <family val="4"/>
        <charset val="136"/>
      </rPr>
      <t>期末現金及約當現金</t>
    </r>
    <phoneticPr fontId="1" type="noConversion"/>
  </si>
  <si>
    <t xml:space="preserve">         (8)婚喪喜慶花圈等經費=&gt;雜項業務費用</t>
    <phoneticPr fontId="1" type="noConversion"/>
  </si>
  <si>
    <t xml:space="preserve">         (3)董事(會員)年費收入=&gt;雜項收入</t>
    <phoneticPr fontId="1" type="noConversion"/>
  </si>
  <si>
    <t xml:space="preserve">         (9)上年度執行率不佳致須補繳稅之費用=&gt;業務外之雜項費用</t>
    <phoneticPr fontId="1" type="noConversion"/>
  </si>
  <si>
    <r>
      <t>註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：捐贈電腦或書籍給學校者，屬一次性成本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教學研究及訓輔成本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，無須分年提列折舊。</t>
    </r>
    <phoneticPr fontId="1" type="noConversion"/>
  </si>
  <si>
    <t>註5：本年度本期賸餘如全數轉為累積賸餘，則累積賸餘本年度預算數(131,000)=累積賸餘上年度預算數</t>
    <phoneticPr fontId="1" type="noConversion"/>
  </si>
  <si>
    <r>
      <t xml:space="preserve">          (90,000)+</t>
    </r>
    <r>
      <rPr>
        <sz val="12"/>
        <rFont val="標楷體"/>
        <family val="4"/>
        <charset val="136"/>
      </rPr>
      <t>收支餘絀表之本期賸餘本年度預算數</t>
    </r>
    <r>
      <rPr>
        <sz val="12"/>
        <rFont val="Times New Roman"/>
        <family val="1"/>
      </rPr>
      <t>(41,000)</t>
    </r>
    <r>
      <rPr>
        <sz val="12"/>
        <rFont val="標楷體"/>
        <family val="4"/>
        <charset val="136"/>
      </rPr>
      <t>。</t>
    </r>
    <phoneticPr fontId="1" type="noConversion"/>
  </si>
  <si>
    <r>
      <t xml:space="preserve">          </t>
    </r>
    <r>
      <rPr>
        <sz val="12"/>
        <rFont val="標楷體"/>
        <family val="4"/>
        <charset val="136"/>
      </rPr>
      <t>例如:資產(2,235,000)=負債(4,000)+淨值(2,231,000)</t>
    </r>
    <phoneticPr fontId="1" type="noConversion"/>
  </si>
  <si>
    <t xml:space="preserve">     例如:現金流量表之期末現金及約當現金為2,214,000元，預計本年度12/31無零用及週轉金，</t>
    <phoneticPr fontId="1" type="noConversion"/>
  </si>
  <si>
    <r>
      <t xml:space="preserve">                    </t>
    </r>
    <r>
      <rPr>
        <sz val="12"/>
        <rFont val="標楷體"/>
        <family val="4"/>
        <charset val="136"/>
      </rPr>
      <t>則銀行存款之本年度預算數即填寫</t>
    </r>
    <r>
      <rPr>
        <sz val="12"/>
        <rFont val="Times New Roman"/>
        <family val="1"/>
      </rPr>
      <t>2,214,000</t>
    </r>
    <r>
      <rPr>
        <sz val="12"/>
        <rFont val="標楷體"/>
        <family val="4"/>
        <charset val="136"/>
      </rPr>
      <t>元。</t>
    </r>
    <phoneticPr fontId="1" type="noConversion"/>
  </si>
  <si>
    <t>累積餘絀(-)</t>
    <phoneticPr fontId="1" type="noConversion"/>
  </si>
  <si>
    <t>(財團法人名稱)預算</t>
    <phoneticPr fontId="1" type="noConversion"/>
  </si>
  <si>
    <t>(財團法人名稱)</t>
    <phoneticPr fontId="14" type="noConversion"/>
  </si>
  <si>
    <t>壹、概況</t>
    <phoneticPr fontId="1" type="noConversion"/>
  </si>
  <si>
    <t>一、設立依據</t>
    <phoneticPr fontId="1" type="noConversion"/>
  </si>
  <si>
    <t>二、設立目的</t>
    <phoneticPr fontId="1" type="noConversion"/>
  </si>
  <si>
    <t>%</t>
    <phoneticPr fontId="1" type="noConversion"/>
  </si>
  <si>
    <t>說明</t>
    <phoneticPr fontId="1" type="noConversion"/>
  </si>
  <si>
    <t>註：1.黃色部分欄位均已設定公式，無需登打數字，亦請勿隨意更改。</t>
    <phoneticPr fontId="1" type="noConversion"/>
  </si>
  <si>
    <t xml:space="preserve">        淨 值 變 動 預 計 表       </t>
    <phoneticPr fontId="1" type="noConversion"/>
  </si>
  <si>
    <t>本年度增減(-)數</t>
    <phoneticPr fontId="1" type="noConversion"/>
  </si>
  <si>
    <t xml:space="preserve">        收 入 明 細 表       </t>
    <phoneticPr fontId="1" type="noConversion"/>
  </si>
  <si>
    <t>科目名稱</t>
    <phoneticPr fontId="1" type="noConversion"/>
  </si>
  <si>
    <t>本年度預算數</t>
    <phoneticPr fontId="1" type="noConversion"/>
  </si>
  <si>
    <t>上年度預算數</t>
    <phoneticPr fontId="1" type="noConversion"/>
  </si>
  <si>
    <t>總         計</t>
    <phoneticPr fontId="1" type="noConversion"/>
  </si>
  <si>
    <t xml:space="preserve">      支 出 明 細 表       </t>
    <phoneticPr fontId="1" type="noConversion"/>
  </si>
  <si>
    <t xml:space="preserve">     固 定 資 產 投 資 明 細 表    </t>
    <phoneticPr fontId="1" type="noConversion"/>
  </si>
  <si>
    <t xml:space="preserve">說                  明 </t>
    <phoneticPr fontId="1" type="noConversion"/>
  </si>
  <si>
    <t>項                    目</t>
    <phoneticPr fontId="1" type="noConversion"/>
  </si>
  <si>
    <t>本 年 度 預 算 數</t>
    <phoneticPr fontId="1" type="noConversion"/>
  </si>
  <si>
    <t xml:space="preserve">      轉 投 資 明 細 表       </t>
    <phoneticPr fontId="1" type="noConversion"/>
  </si>
  <si>
    <t xml:space="preserve">     員 工 人 數 彙 計 表    </t>
    <phoneticPr fontId="1" type="noConversion"/>
  </si>
  <si>
    <t>總                     計</t>
    <phoneticPr fontId="1" type="noConversion"/>
  </si>
  <si>
    <t xml:space="preserve">     用 人 費 用 彙 計 表    </t>
    <phoneticPr fontId="1" type="noConversion"/>
  </si>
  <si>
    <t>三、明細表</t>
    <phoneticPr fontId="1" type="noConversion"/>
  </si>
  <si>
    <t>四、參考表</t>
    <phoneticPr fontId="1" type="noConversion"/>
  </si>
  <si>
    <t>用人費用</t>
    <phoneticPr fontId="1" type="noConversion"/>
  </si>
  <si>
    <t>服務費用</t>
    <phoneticPr fontId="1" type="noConversion"/>
  </si>
  <si>
    <t>材料及用品費</t>
    <phoneticPr fontId="1" type="noConversion"/>
  </si>
  <si>
    <t>折舊、折耗及攤銷</t>
    <phoneticPr fontId="1" type="noConversion"/>
  </si>
  <si>
    <t>其他</t>
    <phoneticPr fontId="1" type="noConversion"/>
  </si>
  <si>
    <t xml:space="preserve">        資 產 負 債 預 計 表       </t>
    <phoneticPr fontId="1" type="noConversion"/>
  </si>
  <si>
    <t>什項設備</t>
    <phoneticPr fontId="1" type="noConversion"/>
  </si>
  <si>
    <t>總                          計</t>
    <phoneticPr fontId="1" type="noConversion"/>
  </si>
  <si>
    <t>資         產</t>
    <phoneticPr fontId="1" type="noConversion"/>
  </si>
  <si>
    <t>資 產 合 計</t>
    <phoneticPr fontId="1" type="noConversion"/>
  </si>
  <si>
    <t>負         債</t>
    <phoneticPr fontId="1" type="noConversion"/>
  </si>
  <si>
    <t>負 債 合 計</t>
    <phoneticPr fontId="1" type="noConversion"/>
  </si>
  <si>
    <t>淨         值</t>
    <phoneticPr fontId="1" type="noConversion"/>
  </si>
  <si>
    <t>負債及淨值合計</t>
    <phoneticPr fontId="1" type="noConversion"/>
  </si>
  <si>
    <t>註:上年度預計數係就法定預計數按實際業務狀況調整之數額(即原有之調整後預計數)。</t>
    <phoneticPr fontId="1" type="noConversion"/>
  </si>
  <si>
    <r>
      <t>註</t>
    </r>
    <r>
      <rPr>
        <b/>
        <sz val="12"/>
        <color indexed="10"/>
        <rFont val="Times New Roman"/>
        <family val="1"/>
      </rPr>
      <t>4</t>
    </r>
    <r>
      <rPr>
        <b/>
        <sz val="12"/>
        <color indexed="10"/>
        <rFont val="標楷體"/>
        <family val="4"/>
        <charset val="136"/>
      </rPr>
      <t>：上年度預算數請依據目前實際執行情形估算</t>
    </r>
    <r>
      <rPr>
        <b/>
        <sz val="12"/>
        <color indexed="10"/>
        <rFont val="Times New Roman"/>
        <family val="1"/>
      </rPr>
      <t>98.12.31</t>
    </r>
    <r>
      <rPr>
        <b/>
        <sz val="12"/>
        <color indexed="10"/>
        <rFont val="標楷體"/>
        <family val="4"/>
        <charset val="136"/>
      </rPr>
      <t>資產負債表科目金額</t>
    </r>
    <r>
      <rPr>
        <b/>
        <sz val="12"/>
        <color indexed="10"/>
        <rFont val="Times New Roman"/>
        <family val="1"/>
      </rPr>
      <t/>
    </r>
    <phoneticPr fontId="1" type="noConversion"/>
  </si>
  <si>
    <t xml:space="preserve">    ，例如目前預計98.12.31累計賸餘為9萬元。</t>
    <phoneticPr fontId="1" type="noConversion"/>
  </si>
  <si>
    <t xml:space="preserve">    2.基於充分揭露原則之考量，各基金應於附註說明不影響現金流量之投資及融資活動。</t>
    <phoneticPr fontId="1" type="noConversion"/>
  </si>
  <si>
    <t>註：1.黃色部分欄位均已設定公式，無需登打數字，亦請勿隨意更改。</t>
    <phoneticPr fontId="1" type="noConversion"/>
  </si>
  <si>
    <t xml:space="preserve">    2.說明欄請註明收入來源</t>
    <phoneticPr fontId="1" type="noConversion"/>
  </si>
  <si>
    <t>合         計</t>
    <phoneticPr fontId="1" type="noConversion"/>
  </si>
  <si>
    <t xml:space="preserve">    2.上年度餘額=資產負債表之上年度預計數，截至本年度止餘額=資產負債表之本年度預計數</t>
    <phoneticPr fontId="1" type="noConversion"/>
  </si>
  <si>
    <t>本期餘絀</t>
    <phoneticPr fontId="1" type="noConversion"/>
  </si>
  <si>
    <t xml:space="preserve">預     算     數 </t>
    <phoneticPr fontId="1" type="noConversion"/>
  </si>
  <si>
    <t>說                   明</t>
    <phoneticPr fontId="1" type="noConversion"/>
  </si>
  <si>
    <t>項                        目</t>
    <phoneticPr fontId="1" type="noConversion"/>
  </si>
  <si>
    <t>科             目</t>
    <phoneticPr fontId="1" type="noConversion"/>
  </si>
  <si>
    <t>上 年 度 餘 額</t>
    <phoneticPr fontId="1" type="noConversion"/>
  </si>
  <si>
    <t>截至本年度餘額</t>
    <phoneticPr fontId="1" type="noConversion"/>
  </si>
  <si>
    <t>說          明</t>
    <phoneticPr fontId="1" type="noConversion"/>
  </si>
  <si>
    <t>前年度決算數</t>
    <phoneticPr fontId="1" type="noConversion"/>
  </si>
  <si>
    <t>科   目   名   稱</t>
    <phoneticPr fontId="1" type="noConversion"/>
  </si>
  <si>
    <t>說               明</t>
    <phoneticPr fontId="1" type="noConversion"/>
  </si>
  <si>
    <t>比 較 增 減</t>
    <phoneticPr fontId="1" type="noConversion"/>
  </si>
  <si>
    <t>本 年 度 員 額 預 計 數</t>
    <phoneticPr fontId="1" type="noConversion"/>
  </si>
  <si>
    <t>辦理月份</t>
  </si>
  <si>
    <t>計畫名稱</t>
  </si>
  <si>
    <t>預期效益</t>
  </si>
  <si>
    <t>計 畫 內 容 敘 述</t>
  </si>
  <si>
    <t>○年○月</t>
  </si>
  <si>
    <t>參、本年度預算概要</t>
    <phoneticPr fontId="1" type="noConversion"/>
  </si>
  <si>
    <t>一、收支餘絀概況</t>
    <phoneticPr fontId="1" type="noConversion"/>
  </si>
  <si>
    <t>二、淨值變動概況</t>
    <phoneticPr fontId="1" type="noConversion"/>
  </si>
  <si>
    <t>三、組織概況</t>
    <phoneticPr fontId="1" type="noConversion"/>
  </si>
  <si>
    <t>三、現金流量概況</t>
  </si>
  <si>
    <t>請依據章程目的填寫。</t>
    <phoneticPr fontId="1" type="noConversion"/>
  </si>
  <si>
    <t>董事長：○○○，董事共○人。</t>
    <phoneticPr fontId="1" type="noConversion"/>
  </si>
  <si>
    <t>年度收入預計○千元，支出預計○千元，本期餘絀預計為○千元。</t>
    <phoneticPr fontId="1" type="noConversion"/>
  </si>
  <si>
    <t>年度設立基金預計增減○千元，公積預計增減○千元，餘絀預計增減○千元。</t>
    <phoneticPr fontId="1" type="noConversion"/>
  </si>
  <si>
    <t xml:space="preserve">    業務活動現金流量預計增減○千元，投資活動現金流量預計增減○千元，融資活動現金流量預計增減○千元，現金及約當現金預計增減○千元，期末現金及約當現金預計為○千元。</t>
    <phoneticPr fontId="1" type="noConversion"/>
  </si>
  <si>
    <t>合計</t>
    <phoneticPr fontId="1" type="noConversion"/>
  </si>
  <si>
    <t>經費需求</t>
    <phoneticPr fontId="1" type="noConversion"/>
  </si>
  <si>
    <t>貳、工作計畫或方針</t>
    <phoneticPr fontId="1" type="noConversion"/>
  </si>
  <si>
    <t>一、總說明．．．．．．．．．．．．．．．．．．．．． 1-1</t>
    <phoneticPr fontId="1" type="noConversion"/>
  </si>
  <si>
    <t xml:space="preserve"> 2.現金流量預計表．．．．．．．．．．．．．．．．．  1-4</t>
    <phoneticPr fontId="1" type="noConversion"/>
  </si>
  <si>
    <t xml:space="preserve"> 3.淨值變動預計表．．．．．．．．．．．．．．．．．  1-5</t>
    <phoneticPr fontId="1" type="noConversion"/>
  </si>
  <si>
    <t xml:space="preserve"> 1.收入明細表．．．．．．．．．．．．．．．．．．．  1-6</t>
    <phoneticPr fontId="1" type="noConversion"/>
  </si>
  <si>
    <t xml:space="preserve"> 2.支出明細表．．．．．．．．．．．．．．．．．．．  1-7</t>
    <phoneticPr fontId="1" type="noConversion"/>
  </si>
  <si>
    <t xml:space="preserve"> 3.固定資產投資明細表．．．．．．．．．．．．．．．  1-10</t>
    <phoneticPr fontId="1" type="noConversion"/>
  </si>
  <si>
    <t xml:space="preserve"> 4.轉投資明細表．．．．．．．．．．．．．．．．．．  1-11</t>
    <phoneticPr fontId="1" type="noConversion"/>
  </si>
  <si>
    <t xml:space="preserve"> 1.資產負債預計表．．．．．．．．．．．．．．．．．  1-12</t>
    <phoneticPr fontId="1" type="noConversion"/>
  </si>
  <si>
    <t xml:space="preserve"> 2.員工人數彙計表．．．．．．．．．．．．．．．．．  1-14</t>
    <phoneticPr fontId="1" type="noConversion"/>
  </si>
  <si>
    <t xml:space="preserve"> 3.用人費用彙計表．．．．．．．．．．．．．．．．．  1-15</t>
    <phoneticPr fontId="1" type="noConversion"/>
  </si>
  <si>
    <t xml:space="preserve">     現 金 流 量 預 計 表    </t>
    <phoneticPr fontId="1" type="noConversion"/>
  </si>
  <si>
    <t>淨 值 合 計</t>
    <phoneticPr fontId="1" type="noConversion"/>
  </si>
  <si>
    <t xml:space="preserve">    2.說明欄請註明成本與費用之用途</t>
    <phoneticPr fontId="1" type="noConversion"/>
  </si>
  <si>
    <r>
      <t>註5：單位為新台幣</t>
    </r>
    <r>
      <rPr>
        <sz val="12"/>
        <color indexed="10"/>
        <rFont val="標楷體"/>
        <family val="4"/>
        <charset val="136"/>
      </rPr>
      <t>千元，</t>
    </r>
    <r>
      <rPr>
        <b/>
        <sz val="12"/>
        <color indexed="10"/>
        <rFont val="標楷體"/>
        <family val="4"/>
        <charset val="136"/>
      </rPr>
      <t>101年預算請以千元計列</t>
    </r>
    <r>
      <rPr>
        <sz val="12"/>
        <rFont val="標楷體"/>
        <family val="4"/>
        <charset val="136"/>
      </rPr>
      <t>。</t>
    </r>
    <phoneticPr fontId="1" type="noConversion"/>
  </si>
  <si>
    <t>填表說明：表內「職類(稱)」，可依實際現況分類表達。</t>
    <phoneticPr fontId="1" type="noConversion"/>
  </si>
  <si>
    <t>職 類   (稱)</t>
    <phoneticPr fontId="1" type="noConversion"/>
  </si>
  <si>
    <t>員工薪資</t>
    <phoneticPr fontId="1" type="noConversion"/>
  </si>
  <si>
    <t>超時工作報酬</t>
    <phoneticPr fontId="1" type="noConversion"/>
  </si>
  <si>
    <t>津貼</t>
    <phoneticPr fontId="1" type="noConversion"/>
  </si>
  <si>
    <t>獎金</t>
    <phoneticPr fontId="1" type="noConversion"/>
  </si>
  <si>
    <t>退休、卹償金及資遣費</t>
    <phoneticPr fontId="1" type="noConversion"/>
  </si>
  <si>
    <t>分擔保險費</t>
    <phoneticPr fontId="1" type="noConversion"/>
  </si>
  <si>
    <t>福利費</t>
    <phoneticPr fontId="1" type="noConversion"/>
  </si>
  <si>
    <t>其他</t>
    <phoneticPr fontId="1" type="noConversion"/>
  </si>
  <si>
    <r>
      <t>董</t>
    </r>
    <r>
      <rPr>
        <sz val="18"/>
        <rFont val="Times New Roman"/>
        <family val="1"/>
      </rPr>
      <t xml:space="preserve">  </t>
    </r>
    <r>
      <rPr>
        <sz val="18"/>
        <rFont val="標楷體"/>
        <family val="4"/>
        <charset val="136"/>
      </rPr>
      <t>事</t>
    </r>
    <r>
      <rPr>
        <sz val="18"/>
        <rFont val="Times New Roman"/>
        <family val="1"/>
      </rPr>
      <t xml:space="preserve">  </t>
    </r>
    <r>
      <rPr>
        <sz val="18"/>
        <rFont val="標楷體"/>
        <family val="4"/>
        <charset val="136"/>
      </rPr>
      <t>長：</t>
    </r>
    <r>
      <rPr>
        <sz val="18"/>
        <rFont val="Times New Roman"/>
        <family val="1"/>
      </rPr>
      <t xml:space="preserve">  XXX (</t>
    </r>
    <r>
      <rPr>
        <sz val="18"/>
        <rFont val="標楷體"/>
        <family val="4"/>
        <charset val="136"/>
      </rPr>
      <t>蓋章</t>
    </r>
    <r>
      <rPr>
        <sz val="18"/>
        <rFont val="Times New Roman"/>
        <family val="1"/>
      </rPr>
      <t>)</t>
    </r>
    <phoneticPr fontId="1" type="noConversion"/>
  </si>
  <si>
    <t>投資事業名稱</t>
    <phoneticPr fontId="1" type="noConversion"/>
  </si>
  <si>
    <t>累計投資淨額</t>
    <phoneticPr fontId="1" type="noConversion"/>
  </si>
  <si>
    <t>持股比例</t>
    <phoneticPr fontId="1" type="noConversion"/>
  </si>
  <si>
    <t>說明</t>
    <phoneticPr fontId="1" type="noConversion"/>
  </si>
  <si>
    <t>無</t>
    <phoneticPr fontId="1" type="noConversion"/>
  </si>
  <si>
    <t>肆、前年度及上年度已過期間預算執行情形及成果概述。</t>
    <phoneticPr fontId="1" type="noConversion"/>
  </si>
  <si>
    <t>一、前年度決算結果及成果概述</t>
    <phoneticPr fontId="1" type="noConversion"/>
  </si>
  <si>
    <t>　　　，本期累積餘絀為○千元。</t>
    <phoneticPr fontId="1" type="noConversion"/>
  </si>
  <si>
    <t>　　　請依據實際執行成果條列式說明。</t>
    <phoneticPr fontId="1" type="noConversion"/>
  </si>
  <si>
    <t>二、上年度已過期間預算執行情形</t>
    <phoneticPr fontId="1" type="noConversion"/>
  </si>
  <si>
    <t>伍、其他：無</t>
    <phoneticPr fontId="1" type="noConversion"/>
  </si>
  <si>
    <t>捐贈基金</t>
    <phoneticPr fontId="1" type="noConversion"/>
  </si>
  <si>
    <t>其他基金</t>
    <phoneticPr fontId="1" type="noConversion"/>
  </si>
  <si>
    <t>捐贈公積</t>
    <phoneticPr fontId="1" type="noConversion"/>
  </si>
  <si>
    <t>基金</t>
    <phoneticPr fontId="1" type="noConversion"/>
  </si>
  <si>
    <t>創立基金</t>
    <phoneticPr fontId="1" type="noConversion"/>
  </si>
  <si>
    <t>資產增值公積</t>
    <phoneticPr fontId="1" type="noConversion"/>
  </si>
  <si>
    <t>其他公積</t>
    <phoneticPr fontId="1" type="noConversion"/>
  </si>
  <si>
    <t>餘絀</t>
    <phoneticPr fontId="1" type="noConversion"/>
  </si>
  <si>
    <t>累計賸餘</t>
    <phoneticPr fontId="1" type="noConversion"/>
  </si>
  <si>
    <r>
      <t xml:space="preserve">中華民國104年度預算                                            </t>
    </r>
    <r>
      <rPr>
        <sz val="20"/>
        <rFont val="標楷體"/>
        <family val="4"/>
        <charset val="136"/>
      </rPr>
      <t xml:space="preserve"> (104年1月1日至104年12月31日)</t>
    </r>
    <phoneticPr fontId="1" type="noConversion"/>
  </si>
  <si>
    <t>中華民國104年度</t>
    <phoneticPr fontId="1" type="noConversion"/>
  </si>
  <si>
    <t xml:space="preserve"> 1.收支營運預計表．．．．．．．．．．．．．．．．．  1-3</t>
    <phoneticPr fontId="1" type="noConversion"/>
  </si>
  <si>
    <t>註：請各基金會依實際狀況填寫頁碼</t>
    <phoneticPr fontId="1" type="noConversion"/>
  </si>
  <si>
    <t xml:space="preserve"> 中華民國104年度</t>
    <phoneticPr fontId="14" type="noConversion"/>
  </si>
  <si>
    <t>依據花蓮縣教育事務財團法人設立許可及監督自治條例設立。</t>
    <phoneticPr fontId="1" type="noConversion"/>
  </si>
  <si>
    <t>民國104年1月1日至104年12月31日</t>
    <phoneticPr fontId="1" type="noConversion"/>
  </si>
  <si>
    <t>（一）102年度決算金額</t>
    <phoneticPr fontId="1" type="noConversion"/>
  </si>
  <si>
    <t>　　　102年度總收入○千元，總支出○千元，本期結餘為○千元</t>
    <phoneticPr fontId="1" type="noConversion"/>
  </si>
  <si>
    <t>（二）102年度成果概述</t>
    <phoneticPr fontId="1" type="noConversion"/>
  </si>
  <si>
    <t>　　請條列式說明103年1月1日至103年8月30日之實際執行情形。</t>
    <phoneticPr fontId="1" type="noConversion"/>
  </si>
  <si>
    <t>收入</t>
    <phoneticPr fontId="1" type="noConversion"/>
  </si>
  <si>
    <t>業務支出</t>
    <phoneticPr fontId="1" type="noConversion"/>
  </si>
  <si>
    <t>支出</t>
    <phoneticPr fontId="1" type="noConversion"/>
  </si>
  <si>
    <t>業務外支出</t>
    <phoneticPr fontId="1" type="noConversion"/>
  </si>
  <si>
    <t>其他業務外支出</t>
    <phoneticPr fontId="1" type="noConversion"/>
  </si>
  <si>
    <t>本期賸餘</t>
    <phoneticPr fontId="1" type="noConversion"/>
  </si>
  <si>
    <t>所得稅費用(利益-)</t>
    <phoneticPr fontId="1" type="noConversion"/>
  </si>
  <si>
    <t xml:space="preserve">         (10)所得費用(利益-)=&gt;依所得稅法等有關規定核算應認列之所得稅費用(或利益)。</t>
    <phoneticPr fontId="1" type="noConversion"/>
  </si>
  <si>
    <t xml:space="preserve">        收 支 營 運 預 計 表       </t>
    <phoneticPr fontId="1" type="noConversion"/>
  </si>
  <si>
    <r>
      <t xml:space="preserve">                               中華民國104年度                  </t>
    </r>
    <r>
      <rPr>
        <sz val="11"/>
        <rFont val="標楷體"/>
        <family val="4"/>
        <charset val="136"/>
      </rPr>
      <t>單位：新臺幣千元</t>
    </r>
    <phoneticPr fontId="1" type="noConversion"/>
  </si>
  <si>
    <r>
      <t xml:space="preserve">                             中華民國104年度            </t>
    </r>
    <r>
      <rPr>
        <sz val="11"/>
        <rFont val="標楷體"/>
        <family val="4"/>
        <charset val="136"/>
      </rPr>
      <t xml:space="preserve"> 單位：新臺幣千元</t>
    </r>
    <phoneticPr fontId="1" type="noConversion"/>
  </si>
  <si>
    <r>
      <t xml:space="preserve">                         中華民國104年度                </t>
    </r>
    <r>
      <rPr>
        <sz val="11"/>
        <rFont val="標楷體"/>
        <family val="4"/>
        <charset val="136"/>
      </rPr>
      <t>單位：新臺幣千元</t>
    </r>
    <phoneticPr fontId="1" type="noConversion"/>
  </si>
  <si>
    <r>
      <t xml:space="preserve">                              中華民國104年度               </t>
    </r>
    <r>
      <rPr>
        <sz val="11"/>
        <rFont val="標楷體"/>
        <family val="4"/>
        <charset val="136"/>
      </rPr>
      <t>單位：新臺幣千元</t>
    </r>
    <phoneticPr fontId="1" type="noConversion"/>
  </si>
  <si>
    <r>
      <t xml:space="preserve">                           中華民國104年度              </t>
    </r>
    <r>
      <rPr>
        <sz val="11"/>
        <rFont val="標楷體"/>
        <family val="4"/>
        <charset val="136"/>
      </rPr>
      <t>單位：新臺幣千元</t>
    </r>
    <phoneticPr fontId="1" type="noConversion"/>
  </si>
  <si>
    <r>
      <t xml:space="preserve">                          中華民國104年12月31日           </t>
    </r>
    <r>
      <rPr>
        <sz val="11"/>
        <rFont val="標楷體"/>
        <family val="4"/>
        <charset val="136"/>
      </rPr>
      <t>單位：新臺幣千元</t>
    </r>
    <phoneticPr fontId="1" type="noConversion"/>
  </si>
  <si>
    <t>102年12月31日  實  際  數</t>
    <phoneticPr fontId="1" type="noConversion"/>
  </si>
  <si>
    <t>104年12月31日   
預  計  數</t>
    <phoneticPr fontId="1" type="noConversion"/>
  </si>
  <si>
    <t>103年12月31日
預  計  數</t>
    <phoneticPr fontId="1" type="noConversion"/>
  </si>
  <si>
    <r>
      <t xml:space="preserve">                             中華民國 104 年度            </t>
    </r>
    <r>
      <rPr>
        <sz val="11"/>
        <rFont val="標楷體"/>
        <family val="4"/>
        <charset val="136"/>
      </rPr>
      <t xml:space="preserve">          單位：人</t>
    </r>
    <phoneticPr fontId="1" type="noConversion"/>
  </si>
  <si>
    <r>
      <t xml:space="preserve">                             中華民國104年度          </t>
    </r>
    <r>
      <rPr>
        <sz val="11"/>
        <rFont val="標楷體"/>
        <family val="4"/>
        <charset val="136"/>
      </rPr>
      <t xml:space="preserve">    單位：新台幣千元</t>
    </r>
    <phoneticPr fontId="1" type="noConversion"/>
  </si>
  <si>
    <t>勞務收入</t>
    <phoneticPr fontId="1" type="noConversion"/>
  </si>
  <si>
    <t>政府補助基本營運收入</t>
    <phoneticPr fontId="1" type="noConversion"/>
  </si>
  <si>
    <t>勞物成本</t>
    <phoneticPr fontId="1" type="noConversion"/>
  </si>
  <si>
    <t>其他業務支出</t>
    <phoneticPr fontId="1" type="noConversion"/>
  </si>
  <si>
    <t>管理費用</t>
    <phoneticPr fontId="1" type="noConversion"/>
  </si>
  <si>
    <t>財務費用</t>
    <phoneticPr fontId="1" type="noConversion"/>
  </si>
  <si>
    <t>利息費用</t>
    <phoneticPr fontId="1" type="noConversion"/>
  </si>
  <si>
    <t>現金收入</t>
    <phoneticPr fontId="1" type="noConversion"/>
  </si>
  <si>
    <t>其它收入</t>
    <phoneticPr fontId="1" type="noConversion"/>
  </si>
  <si>
    <t>其他收入</t>
    <phoneticPr fontId="1" type="noConversion"/>
  </si>
  <si>
    <t>其他業務外雜項收入</t>
    <phoneticPr fontId="1" type="noConversion"/>
  </si>
  <si>
    <t>所得稅費用</t>
    <phoneticPr fontId="1" type="noConversion"/>
  </si>
  <si>
    <t>其他業物支出</t>
    <phoneticPr fontId="1" type="noConversion"/>
  </si>
  <si>
    <t>財物費用</t>
    <phoneticPr fontId="1" type="noConversion"/>
  </si>
  <si>
    <t xml:space="preserve">  用人費用</t>
    <phoneticPr fontId="1" type="noConversion"/>
  </si>
  <si>
    <t xml:space="preserve">  服務費用</t>
    <phoneticPr fontId="1" type="noConversion"/>
  </si>
  <si>
    <t>其它</t>
    <phoneticPr fontId="1" type="noConversion"/>
  </si>
  <si>
    <t xml:space="preserve">  其他</t>
    <phoneticPr fontId="1" type="noConversion"/>
  </si>
  <si>
    <t xml:space="preserve">  材料及用品費</t>
    <phoneticPr fontId="1" type="noConversion"/>
  </si>
  <si>
    <t xml:space="preserve">  折舊、折耗及攤銷</t>
    <phoneticPr fontId="1" type="noConversion"/>
  </si>
  <si>
    <t xml:space="preserve">  會費、捐助與分攤</t>
    <phoneticPr fontId="1" type="noConversion"/>
  </si>
  <si>
    <t xml:space="preserve">    3.本表總計金額應與收支營運表之支出總額相等</t>
    <phoneticPr fontId="1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</si>
</sst>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0_ "/>
    <numFmt numFmtId="178" formatCode="0.00_);[Red]\(0.00\)"/>
    <numFmt numFmtId="179" formatCode="#,##0.000_ "/>
    <numFmt numFmtId="180" formatCode="_-* #,##0.000_-;\-* #,##0.000_-;_-* &quot;-&quot;???_-;_-@_-"/>
  </numFmts>
  <fonts count="3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u/>
      <sz val="26"/>
      <name val="標楷體"/>
      <family val="4"/>
      <charset val="136"/>
    </font>
    <font>
      <sz val="16"/>
      <name val="標楷體"/>
      <family val="4"/>
      <charset val="136"/>
    </font>
    <font>
      <sz val="22"/>
      <name val="標楷體"/>
      <family val="4"/>
      <charset val="136"/>
    </font>
    <font>
      <sz val="28"/>
      <name val="標楷體"/>
      <family val="4"/>
      <charset val="136"/>
    </font>
    <font>
      <sz val="48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u/>
      <sz val="18"/>
      <name val="標楷體"/>
      <family val="4"/>
      <charset val="136"/>
    </font>
    <font>
      <u/>
      <sz val="20"/>
      <name val="標楷體"/>
      <family val="4"/>
      <charset val="136"/>
    </font>
    <font>
      <sz val="14"/>
      <name val="標楷體"/>
      <family val="4"/>
      <charset val="136"/>
    </font>
    <font>
      <sz val="9"/>
      <name val="細明體"/>
      <family val="3"/>
      <charset val="136"/>
    </font>
    <font>
      <u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8"/>
      <name val="Times New Roman"/>
      <family val="1"/>
    </font>
    <font>
      <sz val="12"/>
      <color indexed="10"/>
      <name val="標楷體"/>
      <family val="4"/>
      <charset val="136"/>
    </font>
    <font>
      <sz val="12"/>
      <color indexed="10"/>
      <name val="Times New Roman"/>
      <family val="1"/>
    </font>
    <font>
      <u/>
      <sz val="12"/>
      <color indexed="10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2"/>
      <color indexed="10"/>
      <name val="Times New Roman"/>
      <family val="1"/>
    </font>
    <font>
      <b/>
      <sz val="12"/>
      <name val="標楷體"/>
      <family val="4"/>
      <charset val="136"/>
    </font>
    <font>
      <sz val="14"/>
      <name val="新細明體"/>
      <family val="1"/>
      <charset val="136"/>
    </font>
    <font>
      <b/>
      <sz val="11"/>
      <name val="標楷體"/>
      <family val="4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 justifyLastLine="1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176" fontId="3" fillId="0" borderId="0" xfId="0" applyNumberFormat="1" applyFont="1">
      <alignment vertical="center"/>
    </xf>
    <xf numFmtId="176" fontId="17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1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left" vertical="center" indent="2"/>
    </xf>
    <xf numFmtId="177" fontId="3" fillId="2" borderId="1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left" vertical="center" indent="1"/>
    </xf>
    <xf numFmtId="41" fontId="18" fillId="2" borderId="2" xfId="0" applyNumberFormat="1" applyFont="1" applyFill="1" applyBorder="1">
      <alignment vertical="center"/>
    </xf>
    <xf numFmtId="176" fontId="17" fillId="2" borderId="2" xfId="0" applyNumberFormat="1" applyFont="1" applyFill="1" applyBorder="1" applyAlignment="1">
      <alignment horizontal="left" vertical="center" indent="2"/>
    </xf>
    <xf numFmtId="177" fontId="18" fillId="2" borderId="2" xfId="0" applyNumberFormat="1" applyFont="1" applyFill="1" applyBorder="1" applyAlignment="1">
      <alignment horizontal="right" vertical="center"/>
    </xf>
    <xf numFmtId="176" fontId="17" fillId="2" borderId="2" xfId="0" applyNumberFormat="1" applyFont="1" applyFill="1" applyBorder="1">
      <alignment vertical="center"/>
    </xf>
    <xf numFmtId="0" fontId="13" fillId="2" borderId="3" xfId="0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vertical="center" wrapText="1"/>
    </xf>
    <xf numFmtId="49" fontId="17" fillId="2" borderId="2" xfId="0" applyNumberFormat="1" applyFont="1" applyFill="1" applyBorder="1" applyAlignment="1">
      <alignment horizontal="left" vertical="center" wrapText="1" indent="1"/>
    </xf>
    <xf numFmtId="49" fontId="17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5" xfId="0" applyNumberFormat="1" applyFont="1" applyFill="1" applyBorder="1">
      <alignment vertical="center"/>
    </xf>
    <xf numFmtId="41" fontId="3" fillId="2" borderId="2" xfId="0" applyNumberFormat="1" applyFont="1" applyFill="1" applyBorder="1">
      <alignment vertical="center"/>
    </xf>
    <xf numFmtId="176" fontId="3" fillId="2" borderId="4" xfId="0" applyNumberFormat="1" applyFont="1" applyFill="1" applyBorder="1">
      <alignment vertical="center"/>
    </xf>
    <xf numFmtId="177" fontId="18" fillId="2" borderId="5" xfId="0" applyNumberFormat="1" applyFont="1" applyFill="1" applyBorder="1" applyAlignment="1">
      <alignment horizontal="right" vertical="center"/>
    </xf>
    <xf numFmtId="176" fontId="17" fillId="2" borderId="2" xfId="0" applyNumberFormat="1" applyFont="1" applyFill="1" applyBorder="1" applyAlignment="1">
      <alignment horizontal="left" vertical="center"/>
    </xf>
    <xf numFmtId="176" fontId="17" fillId="2" borderId="5" xfId="0" applyNumberFormat="1" applyFont="1" applyFill="1" applyBorder="1">
      <alignment vertical="center"/>
    </xf>
    <xf numFmtId="41" fontId="18" fillId="2" borderId="5" xfId="0" applyNumberFormat="1" applyFont="1" applyFill="1" applyBorder="1">
      <alignment vertical="center"/>
    </xf>
    <xf numFmtId="176" fontId="18" fillId="2" borderId="5" xfId="0" applyNumberFormat="1" applyFont="1" applyFill="1" applyBorder="1">
      <alignment vertical="center"/>
    </xf>
    <xf numFmtId="49" fontId="17" fillId="2" borderId="2" xfId="0" applyNumberFormat="1" applyFont="1" applyFill="1" applyBorder="1" applyAlignment="1">
      <alignment horizontal="left" vertical="center" wrapText="1" indent="2"/>
    </xf>
    <xf numFmtId="178" fontId="3" fillId="0" borderId="0" xfId="0" applyNumberFormat="1" applyFont="1" applyAlignment="1">
      <alignment horizontal="left" vertical="center" wrapText="1"/>
    </xf>
    <xf numFmtId="176" fontId="18" fillId="2" borderId="2" xfId="0" applyNumberFormat="1" applyFont="1" applyFill="1" applyBorder="1">
      <alignment vertical="center"/>
    </xf>
    <xf numFmtId="176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5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76" fontId="25" fillId="2" borderId="4" xfId="0" applyNumberFormat="1" applyFont="1" applyFill="1" applyBorder="1" applyAlignment="1">
      <alignment horizontal="left" vertical="center"/>
    </xf>
    <xf numFmtId="176" fontId="27" fillId="2" borderId="2" xfId="0" applyNumberFormat="1" applyFont="1" applyFill="1" applyBorder="1" applyAlignment="1">
      <alignment vertical="center"/>
    </xf>
    <xf numFmtId="178" fontId="17" fillId="2" borderId="4" xfId="0" applyNumberFormat="1" applyFont="1" applyFill="1" applyBorder="1" applyAlignment="1">
      <alignment horizontal="left" vertical="center" wrapText="1"/>
    </xf>
    <xf numFmtId="178" fontId="17" fillId="2" borderId="2" xfId="0" applyNumberFormat="1" applyFont="1" applyFill="1" applyBorder="1" applyAlignment="1">
      <alignment horizontal="left" vertical="center" wrapText="1"/>
    </xf>
    <xf numFmtId="178" fontId="17" fillId="2" borderId="2" xfId="0" applyNumberFormat="1" applyFont="1" applyFill="1" applyBorder="1" applyAlignment="1">
      <alignment horizontal="left" vertical="center" wrapText="1" indent="1"/>
    </xf>
    <xf numFmtId="176" fontId="3" fillId="0" borderId="0" xfId="0" applyNumberFormat="1" applyFont="1" applyFill="1">
      <alignment vertical="center"/>
    </xf>
    <xf numFmtId="176" fontId="17" fillId="0" borderId="0" xfId="0" applyNumberFormat="1" applyFont="1" applyFill="1">
      <alignment vertical="center"/>
    </xf>
    <xf numFmtId="176" fontId="18" fillId="0" borderId="2" xfId="0" applyNumberFormat="1" applyFont="1" applyFill="1" applyBorder="1">
      <alignment vertical="center"/>
    </xf>
    <xf numFmtId="178" fontId="17" fillId="0" borderId="2" xfId="0" applyNumberFormat="1" applyFont="1" applyFill="1" applyBorder="1" applyAlignment="1">
      <alignment horizontal="left" vertical="center" wrapText="1" indent="1"/>
    </xf>
    <xf numFmtId="176" fontId="17" fillId="0" borderId="2" xfId="0" applyNumberFormat="1" applyFont="1" applyFill="1" applyBorder="1">
      <alignment vertical="center"/>
    </xf>
    <xf numFmtId="178" fontId="17" fillId="0" borderId="2" xfId="0" applyNumberFormat="1" applyFont="1" applyFill="1" applyBorder="1" applyAlignment="1">
      <alignment horizontal="left" vertical="center" wrapText="1"/>
    </xf>
    <xf numFmtId="176" fontId="17" fillId="0" borderId="5" xfId="0" applyNumberFormat="1" applyFont="1" applyFill="1" applyBorder="1">
      <alignment vertical="center"/>
    </xf>
    <xf numFmtId="176" fontId="18" fillId="0" borderId="5" xfId="0" applyNumberFormat="1" applyFont="1" applyFill="1" applyBorder="1">
      <alignment vertical="center"/>
    </xf>
    <xf numFmtId="178" fontId="3" fillId="0" borderId="0" xfId="0" applyNumberFormat="1" applyFont="1" applyFill="1" applyAlignment="1">
      <alignment horizontal="left" vertical="center" wrapText="1"/>
    </xf>
    <xf numFmtId="176" fontId="17" fillId="0" borderId="5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left" vertical="center" wrapText="1" indent="1"/>
    </xf>
    <xf numFmtId="176" fontId="3" fillId="0" borderId="2" xfId="0" applyNumberFormat="1" applyFont="1" applyFill="1" applyBorder="1">
      <alignment vertical="center"/>
    </xf>
    <xf numFmtId="49" fontId="17" fillId="0" borderId="2" xfId="0" applyNumberFormat="1" applyFont="1" applyFill="1" applyBorder="1" applyAlignment="1">
      <alignment horizontal="left" vertical="center" wrapText="1" indent="2"/>
    </xf>
    <xf numFmtId="49" fontId="17" fillId="0" borderId="2" xfId="0" applyNumberFormat="1" applyFont="1" applyFill="1" applyBorder="1" applyAlignment="1">
      <alignment vertical="center" wrapText="1"/>
    </xf>
    <xf numFmtId="41" fontId="3" fillId="0" borderId="2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vertical="center"/>
    </xf>
    <xf numFmtId="177" fontId="18" fillId="2" borderId="4" xfId="0" applyNumberFormat="1" applyFont="1" applyFill="1" applyBorder="1" applyAlignment="1">
      <alignment horizontal="right" vertical="center"/>
    </xf>
    <xf numFmtId="0" fontId="28" fillId="0" borderId="0" xfId="0" applyFont="1">
      <alignment vertical="center"/>
    </xf>
    <xf numFmtId="41" fontId="17" fillId="2" borderId="2" xfId="0" applyNumberFormat="1" applyFont="1" applyFill="1" applyBorder="1">
      <alignment vertical="center"/>
    </xf>
    <xf numFmtId="41" fontId="17" fillId="2" borderId="2" xfId="0" applyNumberFormat="1" applyFont="1" applyFill="1" applyBorder="1" applyAlignment="1">
      <alignment horizontal="left" vertical="center" indent="1"/>
    </xf>
    <xf numFmtId="41" fontId="17" fillId="2" borderId="5" xfId="0" applyNumberFormat="1" applyFont="1" applyFill="1" applyBorder="1" applyAlignment="1">
      <alignment horizontal="center" vertical="center"/>
    </xf>
    <xf numFmtId="41" fontId="17" fillId="2" borderId="5" xfId="0" applyNumberFormat="1" applyFont="1" applyFill="1" applyBorder="1">
      <alignment vertical="center"/>
    </xf>
    <xf numFmtId="41" fontId="17" fillId="2" borderId="2" xfId="0" applyNumberFormat="1" applyFont="1" applyFill="1" applyBorder="1" applyAlignment="1">
      <alignment horizontal="left" vertical="top" indent="2"/>
    </xf>
    <xf numFmtId="41" fontId="18" fillId="2" borderId="2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left" vertical="top" indent="2"/>
    </xf>
    <xf numFmtId="176" fontId="27" fillId="0" borderId="0" xfId="0" applyNumberFormat="1" applyFont="1">
      <alignment vertical="center"/>
    </xf>
    <xf numFmtId="49" fontId="1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1" fontId="3" fillId="2" borderId="5" xfId="0" applyNumberFormat="1" applyFont="1" applyFill="1" applyBorder="1">
      <alignment vertical="center"/>
    </xf>
    <xf numFmtId="41" fontId="17" fillId="2" borderId="2" xfId="0" applyNumberFormat="1" applyFont="1" applyFill="1" applyBorder="1" applyAlignment="1">
      <alignment horizontal="left" vertical="top"/>
    </xf>
    <xf numFmtId="176" fontId="17" fillId="0" borderId="0" xfId="0" applyNumberFormat="1" applyFont="1" applyFill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top"/>
    </xf>
    <xf numFmtId="49" fontId="18" fillId="2" borderId="2" xfId="0" applyNumberFormat="1" applyFont="1" applyFill="1" applyBorder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top" wrapText="1"/>
    </xf>
    <xf numFmtId="49" fontId="20" fillId="0" borderId="0" xfId="0" applyNumberFormat="1" applyFont="1" applyAlignment="1">
      <alignment vertical="center"/>
    </xf>
    <xf numFmtId="49" fontId="3" fillId="0" borderId="2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18" fillId="0" borderId="2" xfId="0" applyNumberFormat="1" applyFont="1" applyBorder="1" applyAlignment="1">
      <alignment horizontal="left" vertical="top"/>
    </xf>
    <xf numFmtId="49" fontId="18" fillId="2" borderId="4" xfId="0" applyNumberFormat="1" applyFont="1" applyFill="1" applyBorder="1" applyAlignment="1">
      <alignment horizontal="left" vertical="top"/>
    </xf>
    <xf numFmtId="49" fontId="17" fillId="0" borderId="2" xfId="0" applyNumberFormat="1" applyFont="1" applyBorder="1" applyAlignment="1">
      <alignment horizontal="left" vertical="top"/>
    </xf>
    <xf numFmtId="49" fontId="17" fillId="2" borderId="2" xfId="0" applyNumberFormat="1" applyFont="1" applyFill="1" applyBorder="1" applyAlignment="1">
      <alignment horizontal="left" vertical="top"/>
    </xf>
    <xf numFmtId="41" fontId="3" fillId="0" borderId="2" xfId="0" applyNumberFormat="1" applyFont="1" applyFill="1" applyBorder="1" applyAlignment="1">
      <alignment vertical="top"/>
    </xf>
    <xf numFmtId="41" fontId="13" fillId="2" borderId="2" xfId="0" applyNumberFormat="1" applyFont="1" applyFill="1" applyBorder="1" applyAlignment="1">
      <alignment vertical="top" wrapText="1"/>
    </xf>
    <xf numFmtId="41" fontId="3" fillId="2" borderId="2" xfId="0" applyNumberFormat="1" applyFont="1" applyFill="1" applyBorder="1" applyAlignment="1">
      <alignment vertical="top"/>
    </xf>
    <xf numFmtId="41" fontId="17" fillId="0" borderId="2" xfId="0" applyNumberFormat="1" applyFont="1" applyFill="1" applyBorder="1" applyAlignment="1">
      <alignment vertical="top"/>
    </xf>
    <xf numFmtId="41" fontId="17" fillId="2" borderId="4" xfId="0" applyNumberFormat="1" applyFont="1" applyFill="1" applyBorder="1" applyAlignment="1">
      <alignment vertical="top"/>
    </xf>
    <xf numFmtId="41" fontId="17" fillId="2" borderId="2" xfId="0" applyNumberFormat="1" applyFont="1" applyFill="1" applyBorder="1" applyAlignment="1">
      <alignment vertical="top"/>
    </xf>
    <xf numFmtId="41" fontId="17" fillId="2" borderId="5" xfId="0" applyNumberFormat="1" applyFont="1" applyFill="1" applyBorder="1" applyAlignment="1">
      <alignment vertical="top"/>
    </xf>
    <xf numFmtId="49" fontId="17" fillId="2" borderId="2" xfId="0" applyNumberFormat="1" applyFont="1" applyFill="1" applyBorder="1" applyAlignment="1">
      <alignment horizontal="left" vertical="top" indent="1"/>
    </xf>
    <xf numFmtId="49" fontId="17" fillId="2" borderId="2" xfId="0" applyNumberFormat="1" applyFont="1" applyFill="1" applyBorder="1" applyAlignment="1">
      <alignment horizontal="left" vertical="top" indent="3"/>
    </xf>
    <xf numFmtId="49" fontId="17" fillId="2" borderId="2" xfId="0" applyNumberFormat="1" applyFont="1" applyFill="1" applyBorder="1" applyAlignment="1">
      <alignment horizontal="left" vertical="center" indent="3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left" vertical="top" indent="2"/>
    </xf>
    <xf numFmtId="178" fontId="17" fillId="2" borderId="5" xfId="0" applyNumberFormat="1" applyFont="1" applyFill="1" applyBorder="1" applyAlignment="1">
      <alignment horizontal="center" vertical="center" wrapText="1"/>
    </xf>
    <xf numFmtId="180" fontId="17" fillId="2" borderId="2" xfId="0" applyNumberFormat="1" applyFont="1" applyFill="1" applyBorder="1" applyAlignment="1">
      <alignment horizontal="left" vertical="center" wrapText="1" indent="1"/>
    </xf>
    <xf numFmtId="180" fontId="17" fillId="2" borderId="2" xfId="0" applyNumberFormat="1" applyFont="1" applyFill="1" applyBorder="1" applyAlignment="1">
      <alignment horizontal="left" vertical="center" wrapText="1"/>
    </xf>
    <xf numFmtId="180" fontId="17" fillId="2" borderId="2" xfId="0" applyNumberFormat="1" applyFont="1" applyFill="1" applyBorder="1" applyAlignment="1">
      <alignment horizontal="left" vertical="top" wrapText="1" indent="1"/>
    </xf>
    <xf numFmtId="180" fontId="17" fillId="2" borderId="2" xfId="0" applyNumberFormat="1" applyFont="1" applyFill="1" applyBorder="1" applyAlignment="1">
      <alignment horizontal="left" vertical="top" wrapText="1"/>
    </xf>
    <xf numFmtId="180" fontId="17" fillId="2" borderId="5" xfId="0" applyNumberFormat="1" applyFont="1" applyFill="1" applyBorder="1" applyAlignment="1">
      <alignment horizontal="left" vertical="center" wrapText="1"/>
    </xf>
    <xf numFmtId="179" fontId="17" fillId="2" borderId="2" xfId="0" applyNumberFormat="1" applyFont="1" applyFill="1" applyBorder="1">
      <alignment vertical="center"/>
    </xf>
    <xf numFmtId="179" fontId="18" fillId="2" borderId="2" xfId="0" applyNumberFormat="1" applyFont="1" applyFill="1" applyBorder="1">
      <alignment vertical="center"/>
    </xf>
    <xf numFmtId="180" fontId="18" fillId="2" borderId="2" xfId="0" applyNumberFormat="1" applyFont="1" applyFill="1" applyBorder="1">
      <alignment vertical="center"/>
    </xf>
    <xf numFmtId="180" fontId="17" fillId="2" borderId="4" xfId="0" applyNumberFormat="1" applyFont="1" applyFill="1" applyBorder="1" applyAlignment="1">
      <alignment vertical="top"/>
    </xf>
    <xf numFmtId="180" fontId="17" fillId="2" borderId="2" xfId="0" applyNumberFormat="1" applyFont="1" applyFill="1" applyBorder="1" applyAlignment="1">
      <alignment vertical="top"/>
    </xf>
    <xf numFmtId="180" fontId="17" fillId="0" borderId="2" xfId="0" applyNumberFormat="1" applyFont="1" applyFill="1" applyBorder="1" applyAlignment="1">
      <alignment vertical="top"/>
    </xf>
    <xf numFmtId="180" fontId="17" fillId="2" borderId="5" xfId="0" applyNumberFormat="1" applyFont="1" applyFill="1" applyBorder="1" applyAlignment="1">
      <alignment vertical="top"/>
    </xf>
    <xf numFmtId="179" fontId="17" fillId="2" borderId="4" xfId="0" applyNumberFormat="1" applyFont="1" applyFill="1" applyBorder="1" applyAlignment="1">
      <alignment horizontal="center" vertical="center"/>
    </xf>
    <xf numFmtId="179" fontId="17" fillId="2" borderId="2" xfId="0" applyNumberFormat="1" applyFont="1" applyFill="1" applyBorder="1" applyAlignment="1">
      <alignment horizontal="left" vertical="center" indent="1"/>
    </xf>
    <xf numFmtId="179" fontId="17" fillId="2" borderId="2" xfId="0" applyNumberFormat="1" applyFont="1" applyFill="1" applyBorder="1" applyAlignment="1">
      <alignment horizontal="left" vertical="center" indent="2"/>
    </xf>
    <xf numFmtId="179" fontId="17" fillId="2" borderId="2" xfId="0" applyNumberFormat="1" applyFont="1" applyFill="1" applyBorder="1" applyAlignment="1">
      <alignment horizontal="left" vertical="center" indent="3"/>
    </xf>
    <xf numFmtId="179" fontId="27" fillId="2" borderId="2" xfId="0" applyNumberFormat="1" applyFont="1" applyFill="1" applyBorder="1" applyAlignment="1">
      <alignment vertical="center"/>
    </xf>
    <xf numFmtId="179" fontId="17" fillId="2" borderId="2" xfId="0" applyNumberFormat="1" applyFont="1" applyFill="1" applyBorder="1" applyAlignment="1">
      <alignment horizontal="center" vertical="center"/>
    </xf>
    <xf numFmtId="179" fontId="17" fillId="2" borderId="2" xfId="0" applyNumberFormat="1" applyFont="1" applyFill="1" applyBorder="1" applyAlignment="1">
      <alignment vertical="center"/>
    </xf>
    <xf numFmtId="179" fontId="17" fillId="2" borderId="5" xfId="0" applyNumberFormat="1" applyFont="1" applyFill="1" applyBorder="1" applyAlignment="1">
      <alignment horizontal="left" vertical="center" indent="3"/>
    </xf>
    <xf numFmtId="179" fontId="17" fillId="2" borderId="4" xfId="0" applyNumberFormat="1" applyFont="1" applyFill="1" applyBorder="1" applyAlignment="1">
      <alignment horizontal="left" vertical="center" indent="3"/>
    </xf>
    <xf numFmtId="179" fontId="27" fillId="2" borderId="5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vertical="top" wrapText="1"/>
    </xf>
    <xf numFmtId="0" fontId="13" fillId="0" borderId="6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5" fillId="0" borderId="0" xfId="0" applyFont="1" applyFill="1" applyBorder="1">
      <alignment vertical="center"/>
    </xf>
    <xf numFmtId="0" fontId="30" fillId="3" borderId="0" xfId="0" applyFont="1" applyFill="1">
      <alignment vertical="center"/>
    </xf>
    <xf numFmtId="4" fontId="31" fillId="0" borderId="0" xfId="0" applyNumberFormat="1" applyFont="1" applyFill="1" applyBorder="1">
      <alignment vertical="center"/>
    </xf>
    <xf numFmtId="0" fontId="31" fillId="0" borderId="0" xfId="0" applyFont="1" applyBorder="1" applyAlignment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5" fillId="0" borderId="7" xfId="0" applyFont="1" applyFill="1" applyBorder="1">
      <alignment vertical="center"/>
    </xf>
    <xf numFmtId="0" fontId="25" fillId="0" borderId="8" xfId="0" applyFont="1" applyFill="1" applyBorder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31" fillId="0" borderId="7" xfId="0" applyFont="1" applyFill="1" applyBorder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>
      <alignment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/>
    <xf numFmtId="0" fontId="29" fillId="0" borderId="7" xfId="0" applyFont="1" applyFill="1" applyBorder="1">
      <alignment vertical="center"/>
    </xf>
    <xf numFmtId="0" fontId="13" fillId="0" borderId="7" xfId="0" applyFont="1" applyFill="1" applyBorder="1" applyAlignment="1"/>
    <xf numFmtId="0" fontId="29" fillId="0" borderId="7" xfId="0" applyFont="1" applyFill="1" applyBorder="1" applyAlignment="1"/>
    <xf numFmtId="0" fontId="0" fillId="0" borderId="7" xfId="0" applyBorder="1" applyAlignment="1">
      <alignment vertical="center"/>
    </xf>
    <xf numFmtId="0" fontId="13" fillId="0" borderId="12" xfId="0" applyFont="1" applyFill="1" applyBorder="1" applyAlignment="1"/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3" fillId="0" borderId="14" xfId="0" applyFont="1" applyFill="1" applyBorder="1" applyAlignment="1"/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41" fontId="3" fillId="0" borderId="4" xfId="0" applyNumberFormat="1" applyFont="1" applyFill="1" applyBorder="1" applyAlignment="1">
      <alignment horizontal="right" vertical="top"/>
    </xf>
    <xf numFmtId="41" fontId="18" fillId="2" borderId="4" xfId="0" applyNumberFormat="1" applyFont="1" applyFill="1" applyBorder="1">
      <alignment vertical="center"/>
    </xf>
    <xf numFmtId="41" fontId="17" fillId="0" borderId="2" xfId="0" applyNumberFormat="1" applyFont="1" applyBorder="1" applyAlignment="1">
      <alignment vertical="center"/>
    </xf>
    <xf numFmtId="180" fontId="17" fillId="2" borderId="4" xfId="0" applyNumberFormat="1" applyFont="1" applyFill="1" applyBorder="1" applyAlignment="1">
      <alignment vertical="center"/>
    </xf>
    <xf numFmtId="180" fontId="17" fillId="2" borderId="2" xfId="0" applyNumberFormat="1" applyFont="1" applyFill="1" applyBorder="1" applyAlignment="1">
      <alignment vertical="center"/>
    </xf>
    <xf numFmtId="180" fontId="17" fillId="0" borderId="2" xfId="0" applyNumberFormat="1" applyFont="1" applyBorder="1" applyAlignment="1">
      <alignment vertical="center"/>
    </xf>
    <xf numFmtId="179" fontId="17" fillId="2" borderId="5" xfId="0" applyNumberFormat="1" applyFont="1" applyFill="1" applyBorder="1" applyAlignment="1">
      <alignment vertical="center"/>
    </xf>
    <xf numFmtId="41" fontId="17" fillId="2" borderId="4" xfId="0" applyNumberFormat="1" applyFont="1" applyFill="1" applyBorder="1" applyAlignment="1">
      <alignment vertical="center"/>
    </xf>
    <xf numFmtId="177" fontId="17" fillId="2" borderId="4" xfId="0" applyNumberFormat="1" applyFont="1" applyFill="1" applyBorder="1" applyAlignment="1">
      <alignment horizontal="right" vertical="center"/>
    </xf>
    <xf numFmtId="41" fontId="17" fillId="4" borderId="2" xfId="0" applyNumberFormat="1" applyFont="1" applyFill="1" applyBorder="1">
      <alignment vertical="center"/>
    </xf>
    <xf numFmtId="177" fontId="17" fillId="2" borderId="2" xfId="0" applyNumberFormat="1" applyFont="1" applyFill="1" applyBorder="1" applyAlignment="1">
      <alignment horizontal="right" vertical="center"/>
    </xf>
    <xf numFmtId="41" fontId="17" fillId="2" borderId="2" xfId="0" applyNumberFormat="1" applyFont="1" applyFill="1" applyBorder="1" applyAlignment="1">
      <alignment vertical="center"/>
    </xf>
    <xf numFmtId="180" fontId="17" fillId="4" borderId="2" xfId="0" applyNumberFormat="1" applyFont="1" applyFill="1" applyBorder="1">
      <alignment vertical="center"/>
    </xf>
    <xf numFmtId="43" fontId="17" fillId="2" borderId="2" xfId="0" applyNumberFormat="1" applyFont="1" applyFill="1" applyBorder="1">
      <alignment vertical="center"/>
    </xf>
    <xf numFmtId="176" fontId="17" fillId="2" borderId="5" xfId="0" applyNumberFormat="1" applyFont="1" applyFill="1" applyBorder="1" applyAlignment="1">
      <alignment vertical="center"/>
    </xf>
    <xf numFmtId="177" fontId="17" fillId="2" borderId="5" xfId="0" applyNumberFormat="1" applyFont="1" applyFill="1" applyBorder="1" applyAlignment="1">
      <alignment horizontal="right" vertical="center"/>
    </xf>
    <xf numFmtId="176" fontId="17" fillId="4" borderId="5" xfId="0" applyNumberFormat="1" applyFont="1" applyFill="1" applyBorder="1">
      <alignment vertical="center"/>
    </xf>
    <xf numFmtId="41" fontId="17" fillId="2" borderId="4" xfId="0" applyNumberFormat="1" applyFont="1" applyFill="1" applyBorder="1">
      <alignment vertical="center"/>
    </xf>
    <xf numFmtId="176" fontId="17" fillId="2" borderId="4" xfId="0" applyNumberFormat="1" applyFont="1" applyFill="1" applyBorder="1">
      <alignment vertical="center"/>
    </xf>
    <xf numFmtId="49" fontId="17" fillId="0" borderId="2" xfId="0" applyNumberFormat="1" applyFont="1" applyFill="1" applyBorder="1" applyAlignment="1">
      <alignment horizontal="left" vertical="top" wrapText="1"/>
    </xf>
    <xf numFmtId="41" fontId="17" fillId="0" borderId="4" xfId="0" applyNumberFormat="1" applyFont="1" applyFill="1" applyBorder="1" applyAlignment="1">
      <alignment horizontal="right" vertical="top"/>
    </xf>
    <xf numFmtId="180" fontId="17" fillId="0" borderId="2" xfId="0" applyNumberFormat="1" applyFont="1" applyFill="1" applyBorder="1">
      <alignment vertical="center"/>
    </xf>
    <xf numFmtId="49" fontId="17" fillId="0" borderId="4" xfId="0" applyNumberFormat="1" applyFont="1" applyFill="1" applyBorder="1" applyAlignment="1">
      <alignment horizontal="left" vertical="center" wrapText="1" indent="1"/>
    </xf>
    <xf numFmtId="176" fontId="3" fillId="0" borderId="2" xfId="0" applyNumberFormat="1" applyFont="1" applyFill="1" applyBorder="1" applyAlignment="1">
      <alignment horizontal="right" vertical="center" indent="2"/>
    </xf>
    <xf numFmtId="176" fontId="3" fillId="0" borderId="4" xfId="0" applyNumberFormat="1" applyFont="1" applyFill="1" applyBorder="1" applyAlignment="1">
      <alignment horizontal="right" vertical="center" indent="2"/>
    </xf>
    <xf numFmtId="180" fontId="17" fillId="2" borderId="2" xfId="0" applyNumberFormat="1" applyFont="1" applyFill="1" applyBorder="1">
      <alignment vertical="center"/>
    </xf>
    <xf numFmtId="180" fontId="17" fillId="0" borderId="2" xfId="0" applyNumberFormat="1" applyFont="1" applyBorder="1">
      <alignment vertical="center"/>
    </xf>
    <xf numFmtId="180" fontId="17" fillId="0" borderId="2" xfId="0" applyNumberFormat="1" applyFont="1" applyFill="1" applyBorder="1" applyAlignment="1">
      <alignment horizontal="right" vertical="center"/>
    </xf>
    <xf numFmtId="180" fontId="17" fillId="2" borderId="2" xfId="0" applyNumberFormat="1" applyFont="1" applyFill="1" applyBorder="1" applyAlignment="1">
      <alignment horizontal="right" vertical="center"/>
    </xf>
    <xf numFmtId="180" fontId="27" fillId="2" borderId="2" xfId="0" applyNumberFormat="1" applyFont="1" applyFill="1" applyBorder="1">
      <alignment vertical="center"/>
    </xf>
    <xf numFmtId="180" fontId="17" fillId="2" borderId="4" xfId="0" applyNumberFormat="1" applyFont="1" applyFill="1" applyBorder="1">
      <alignment vertical="center"/>
    </xf>
    <xf numFmtId="180" fontId="27" fillId="2" borderId="2" xfId="0" applyNumberFormat="1" applyFont="1" applyFill="1" applyBorder="1" applyAlignment="1">
      <alignment vertical="center"/>
    </xf>
    <xf numFmtId="180" fontId="17" fillId="0" borderId="5" xfId="0" applyNumberFormat="1" applyFont="1" applyBorder="1" applyAlignment="1">
      <alignment vertical="center"/>
    </xf>
    <xf numFmtId="180" fontId="17" fillId="0" borderId="4" xfId="0" applyNumberFormat="1" applyFont="1" applyBorder="1" applyAlignment="1">
      <alignment vertical="center"/>
    </xf>
    <xf numFmtId="180" fontId="17" fillId="0" borderId="2" xfId="0" applyNumberFormat="1" applyFont="1" applyFill="1" applyBorder="1" applyAlignment="1">
      <alignment vertical="center"/>
    </xf>
    <xf numFmtId="180" fontId="27" fillId="2" borderId="5" xfId="0" applyNumberFormat="1" applyFont="1" applyFill="1" applyBorder="1">
      <alignment vertical="center"/>
    </xf>
    <xf numFmtId="180" fontId="17" fillId="4" borderId="4" xfId="0" applyNumberFormat="1" applyFont="1" applyFill="1" applyBorder="1">
      <alignment vertical="center"/>
    </xf>
    <xf numFmtId="180" fontId="27" fillId="4" borderId="2" xfId="0" applyNumberFormat="1" applyFont="1" applyFill="1" applyBorder="1">
      <alignment vertical="center"/>
    </xf>
    <xf numFmtId="180" fontId="17" fillId="0" borderId="5" xfId="0" applyNumberFormat="1" applyFont="1" applyBorder="1">
      <alignment vertical="center"/>
    </xf>
    <xf numFmtId="180" fontId="17" fillId="4" borderId="5" xfId="0" applyNumberFormat="1" applyFont="1" applyFill="1" applyBorder="1">
      <alignment vertical="center"/>
    </xf>
    <xf numFmtId="180" fontId="17" fillId="0" borderId="4" xfId="0" applyNumberFormat="1" applyFont="1" applyBorder="1">
      <alignment vertical="center"/>
    </xf>
    <xf numFmtId="180" fontId="17" fillId="0" borderId="2" xfId="0" applyNumberFormat="1" applyFont="1" applyFill="1" applyBorder="1" applyAlignment="1">
      <alignment horizontal="left" vertical="top"/>
    </xf>
    <xf numFmtId="180" fontId="17" fillId="2" borderId="5" xfId="0" applyNumberFormat="1" applyFont="1" applyFill="1" applyBorder="1">
      <alignment vertical="center"/>
    </xf>
    <xf numFmtId="41" fontId="17" fillId="0" borderId="2" xfId="0" applyNumberFormat="1" applyFont="1" applyBorder="1">
      <alignment vertical="center"/>
    </xf>
    <xf numFmtId="180" fontId="27" fillId="2" borderId="2" xfId="0" applyNumberFormat="1" applyFont="1" applyFill="1" applyBorder="1" applyAlignment="1">
      <alignment horizontal="left" vertical="center"/>
    </xf>
    <xf numFmtId="179" fontId="27" fillId="2" borderId="2" xfId="0" applyNumberFormat="1" applyFont="1" applyFill="1" applyBorder="1" applyAlignment="1">
      <alignment horizontal="left" vertical="center"/>
    </xf>
    <xf numFmtId="180" fontId="27" fillId="4" borderId="2" xfId="0" applyNumberFormat="1" applyFont="1" applyFill="1" applyBorder="1" applyAlignment="1">
      <alignment horizontal="left" vertical="center"/>
    </xf>
    <xf numFmtId="176" fontId="17" fillId="0" borderId="0" xfId="0" applyNumberFormat="1" applyFont="1" applyAlignment="1">
      <alignment horizontal="left" vertical="center"/>
    </xf>
    <xf numFmtId="41" fontId="3" fillId="0" borderId="2" xfId="0" applyNumberFormat="1" applyFont="1" applyFill="1" applyBorder="1" applyAlignment="1">
      <alignment horizontal="right" vertical="top"/>
    </xf>
    <xf numFmtId="49" fontId="3" fillId="2" borderId="4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13" fillId="0" borderId="9" xfId="0" applyFont="1" applyFill="1" applyBorder="1" applyAlignment="1"/>
    <xf numFmtId="0" fontId="0" fillId="0" borderId="10" xfId="0" applyBorder="1">
      <alignment vertical="center"/>
    </xf>
    <xf numFmtId="0" fontId="10" fillId="0" borderId="10" xfId="0" applyFont="1" applyFill="1" applyBorder="1" applyAlignment="1">
      <alignment horizontal="left"/>
    </xf>
    <xf numFmtId="0" fontId="3" fillId="0" borderId="10" xfId="0" applyFont="1" applyFill="1" applyBorder="1">
      <alignment vertical="center"/>
    </xf>
    <xf numFmtId="0" fontId="13" fillId="0" borderId="11" xfId="0" applyFont="1" applyFill="1" applyBorder="1" applyAlignment="1"/>
    <xf numFmtId="176" fontId="32" fillId="2" borderId="2" xfId="0" applyNumberFormat="1" applyFont="1" applyFill="1" applyBorder="1" applyAlignment="1">
      <alignment horizontal="left" vertical="center" indent="1"/>
    </xf>
    <xf numFmtId="176" fontId="32" fillId="2" borderId="2" xfId="0" applyNumberFormat="1" applyFont="1" applyFill="1" applyBorder="1" applyAlignment="1">
      <alignment horizontal="left" vertical="center" indent="2"/>
    </xf>
    <xf numFmtId="176" fontId="3" fillId="2" borderId="2" xfId="0" applyNumberFormat="1" applyFont="1" applyFill="1" applyBorder="1" applyAlignment="1">
      <alignment horizontal="left" vertical="center"/>
    </xf>
    <xf numFmtId="41" fontId="17" fillId="5" borderId="2" xfId="0" applyNumberFormat="1" applyFont="1" applyFill="1" applyBorder="1" applyAlignment="1">
      <alignment vertical="center"/>
    </xf>
    <xf numFmtId="180" fontId="17" fillId="5" borderId="2" xfId="0" applyNumberFormat="1" applyFont="1" applyFill="1" applyBorder="1" applyAlignment="1">
      <alignment vertical="center"/>
    </xf>
    <xf numFmtId="176" fontId="17" fillId="5" borderId="2" xfId="0" applyNumberFormat="1" applyFont="1" applyFill="1" applyBorder="1">
      <alignment vertical="center"/>
    </xf>
    <xf numFmtId="41" fontId="17" fillId="2" borderId="2" xfId="0" applyNumberFormat="1" applyFont="1" applyFill="1" applyBorder="1" applyAlignment="1">
      <alignment horizontal="center" vertical="center"/>
    </xf>
    <xf numFmtId="176" fontId="17" fillId="5" borderId="0" xfId="0" applyNumberFormat="1" applyFont="1" applyFill="1">
      <alignment vertical="center"/>
    </xf>
    <xf numFmtId="180" fontId="17" fillId="2" borderId="2" xfId="0" applyNumberFormat="1" applyFont="1" applyFill="1" applyBorder="1" applyAlignment="1">
      <alignment horizontal="left" vertical="top"/>
    </xf>
    <xf numFmtId="49" fontId="18" fillId="2" borderId="5" xfId="0" applyNumberFormat="1" applyFont="1" applyFill="1" applyBorder="1" applyAlignment="1">
      <alignment horizontal="left" vertical="top" wrapText="1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distributed" vertical="center" justifyLastLine="1"/>
    </xf>
    <xf numFmtId="0" fontId="5" fillId="0" borderId="0" xfId="0" applyFont="1" applyAlignment="1"/>
    <xf numFmtId="0" fontId="28" fillId="0" borderId="0" xfId="0" applyFon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1" fillId="0" borderId="7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13" fillId="0" borderId="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left" vertical="top" wrapText="1"/>
    </xf>
    <xf numFmtId="0" fontId="13" fillId="0" borderId="19" xfId="0" applyFont="1" applyBorder="1" applyAlignment="1">
      <alignment horizontal="left" vertical="center"/>
    </xf>
    <xf numFmtId="176" fontId="11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8" fontId="3" fillId="2" borderId="5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/>
    </xf>
    <xf numFmtId="176" fontId="13" fillId="2" borderId="3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Downloads/102&#38928;&#31639;/&#36001;&#22296;&#27861;&#20154;102&#38928;&#31639;&#26684;&#24335;(&#21547;&#31684;&#20363;)10109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錄"/>
      <sheetName val="總說明"/>
      <sheetName val="案例"/>
      <sheetName val="收支餘絀"/>
      <sheetName val="現金流量"/>
      <sheetName val="淨值變動"/>
      <sheetName val="收入明細"/>
      <sheetName val="支出明細"/>
      <sheetName val="固定資產"/>
      <sheetName val="轉投資"/>
      <sheetName val="資產負債"/>
      <sheetName val="員工人數"/>
      <sheetName val="用人費用"/>
      <sheetName val="封底"/>
    </sheetNames>
    <sheetDataSet>
      <sheetData sheetId="0"/>
      <sheetData sheetId="1"/>
      <sheetData sheetId="2"/>
      <sheetData sheetId="3"/>
      <sheetData sheetId="4">
        <row r="1">
          <cell r="A1" t="str">
            <v>(財團法人名稱)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4"/>
  <sheetViews>
    <sheetView view="pageBreakPreview" zoomScale="60" workbookViewId="0">
      <selection activeCell="L7" sqref="L7"/>
    </sheetView>
  </sheetViews>
  <sheetFormatPr defaultRowHeight="16.5"/>
  <cols>
    <col min="1" max="16384" width="9" style="1"/>
  </cols>
  <sheetData>
    <row r="1" spans="1:13" ht="61.5" customHeight="1">
      <c r="A1" s="256"/>
      <c r="B1" s="256"/>
      <c r="C1" s="256"/>
      <c r="D1" s="256"/>
      <c r="E1" s="256"/>
      <c r="F1" s="256"/>
      <c r="G1" s="256"/>
      <c r="H1" s="256"/>
      <c r="I1" s="256"/>
    </row>
    <row r="2" spans="1:13" ht="36.75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"/>
      <c r="K2" s="2"/>
      <c r="L2" s="2"/>
      <c r="M2" s="2"/>
    </row>
    <row r="3" spans="1:13" ht="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84.75" customHeight="1">
      <c r="A4" s="258"/>
      <c r="B4" s="258"/>
      <c r="C4" s="258"/>
      <c r="D4" s="258"/>
      <c r="E4" s="258"/>
      <c r="F4" s="258"/>
      <c r="G4" s="258"/>
      <c r="H4" s="258"/>
      <c r="I4" s="258"/>
      <c r="J4" s="2"/>
      <c r="K4" s="2"/>
      <c r="L4" s="2"/>
      <c r="M4" s="2"/>
    </row>
    <row r="5" spans="1:13" s="4" customFormat="1" ht="87.75" customHeight="1">
      <c r="A5" s="259" t="s">
        <v>221</v>
      </c>
      <c r="B5" s="259"/>
      <c r="C5" s="259"/>
      <c r="D5" s="259"/>
      <c r="E5" s="259"/>
      <c r="F5" s="259"/>
      <c r="G5" s="259"/>
      <c r="H5" s="259"/>
      <c r="I5" s="259"/>
    </row>
    <row r="6" spans="1:13" s="4" customFormat="1" ht="24.75" customHeight="1">
      <c r="A6" s="5"/>
      <c r="B6" s="5"/>
      <c r="C6" s="5"/>
      <c r="D6" s="5"/>
      <c r="E6" s="5"/>
      <c r="F6" s="5"/>
      <c r="G6" s="5"/>
      <c r="H6" s="5"/>
      <c r="I6" s="5"/>
    </row>
    <row r="7" spans="1:13" ht="36" customHeight="1">
      <c r="A7" s="253"/>
      <c r="B7" s="253"/>
      <c r="C7" s="253"/>
      <c r="D7" s="253"/>
      <c r="E7" s="253"/>
      <c r="F7" s="253"/>
      <c r="G7" s="253"/>
      <c r="H7" s="253"/>
      <c r="I7" s="253"/>
      <c r="J7" s="2"/>
      <c r="K7" s="2"/>
      <c r="L7" s="2"/>
      <c r="M7" s="2"/>
    </row>
    <row r="8" spans="1:13" ht="28.5" customHeight="1"/>
    <row r="12" spans="1:13" ht="21" customHeight="1">
      <c r="A12" s="6"/>
      <c r="F12" s="6"/>
      <c r="M12" s="7"/>
    </row>
    <row r="13" spans="1:13" ht="20.25" customHeight="1">
      <c r="F13" s="6"/>
    </row>
    <row r="21" spans="1:9" ht="30" customHeight="1"/>
    <row r="22" spans="1:9" ht="24" customHeight="1"/>
    <row r="23" spans="1:9" ht="30.75" customHeight="1">
      <c r="A23" s="254" t="s">
        <v>8</v>
      </c>
      <c r="B23" s="254"/>
      <c r="C23" s="254"/>
      <c r="D23" s="254"/>
      <c r="E23" s="254"/>
      <c r="F23" s="254"/>
      <c r="G23" s="254"/>
      <c r="H23" s="254"/>
      <c r="I23" s="254"/>
    </row>
    <row r="24" spans="1:9" ht="61.5" customHeight="1">
      <c r="A24" s="255"/>
      <c r="B24" s="255"/>
      <c r="C24" s="255"/>
      <c r="D24" s="255"/>
      <c r="E24" s="255"/>
      <c r="F24" s="255"/>
      <c r="G24" s="255"/>
      <c r="H24" s="255"/>
      <c r="I24" s="255"/>
    </row>
  </sheetData>
  <mergeCells count="7">
    <mergeCell ref="A7:I7"/>
    <mergeCell ref="A23:I23"/>
    <mergeCell ref="A24:I24"/>
    <mergeCell ref="A1:I1"/>
    <mergeCell ref="A2:I2"/>
    <mergeCell ref="A4:I4"/>
    <mergeCell ref="A5:I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36"/>
  <sheetViews>
    <sheetView workbookViewId="0">
      <selection activeCell="I5" sqref="I5"/>
    </sheetView>
  </sheetViews>
  <sheetFormatPr defaultRowHeight="16.5"/>
  <cols>
    <col min="1" max="1" width="20.625" style="61" customWidth="1"/>
    <col min="2" max="4" width="15.625" style="53" customWidth="1"/>
    <col min="5" max="5" width="20.625" style="53" customWidth="1"/>
    <col min="6" max="16384" width="9" style="53"/>
  </cols>
  <sheetData>
    <row r="1" spans="1:5" ht="36" customHeight="1">
      <c r="A1" s="293" t="str">
        <f>[1]收支餘絀!A1</f>
        <v>(財團法人名稱)</v>
      </c>
      <c r="B1" s="293"/>
      <c r="C1" s="293"/>
      <c r="D1" s="293"/>
      <c r="E1" s="293"/>
    </row>
    <row r="2" spans="1:5" ht="31.5" customHeight="1">
      <c r="A2" s="281" t="s">
        <v>117</v>
      </c>
      <c r="B2" s="281"/>
      <c r="C2" s="281"/>
      <c r="D2" s="281"/>
      <c r="E2" s="281"/>
    </row>
    <row r="3" spans="1:5" ht="25.5" customHeight="1">
      <c r="A3" s="294" t="s">
        <v>245</v>
      </c>
      <c r="B3" s="294"/>
      <c r="C3" s="294"/>
      <c r="D3" s="294"/>
      <c r="E3" s="294"/>
    </row>
    <row r="4" spans="1:5" ht="23.25" customHeight="1">
      <c r="A4" s="302" t="s">
        <v>201</v>
      </c>
      <c r="B4" s="283" t="s">
        <v>106</v>
      </c>
      <c r="C4" s="289" t="s">
        <v>202</v>
      </c>
      <c r="D4" s="278" t="s">
        <v>203</v>
      </c>
      <c r="E4" s="283" t="s">
        <v>204</v>
      </c>
    </row>
    <row r="5" spans="1:5" s="54" customFormat="1" ht="20.100000000000001" customHeight="1">
      <c r="A5" s="302"/>
      <c r="B5" s="283"/>
      <c r="C5" s="290"/>
      <c r="D5" s="279"/>
      <c r="E5" s="283"/>
    </row>
    <row r="6" spans="1:5" s="54" customFormat="1" ht="23.25" customHeight="1">
      <c r="A6" s="202" t="s">
        <v>205</v>
      </c>
      <c r="B6" s="202" t="s">
        <v>205</v>
      </c>
      <c r="C6" s="202" t="s">
        <v>205</v>
      </c>
      <c r="D6" s="202" t="s">
        <v>205</v>
      </c>
      <c r="E6" s="202" t="s">
        <v>205</v>
      </c>
    </row>
    <row r="7" spans="1:5" s="54" customFormat="1" ht="20.100000000000001" customHeight="1">
      <c r="A7" s="56"/>
      <c r="B7" s="57"/>
      <c r="C7" s="57"/>
      <c r="D7" s="57"/>
      <c r="E7" s="55"/>
    </row>
    <row r="8" spans="1:5" s="54" customFormat="1" ht="20.100000000000001" customHeight="1">
      <c r="A8" s="58"/>
      <c r="B8" s="57"/>
      <c r="C8" s="57"/>
      <c r="D8" s="57"/>
      <c r="E8" s="55"/>
    </row>
    <row r="9" spans="1:5" s="54" customFormat="1" ht="20.100000000000001" customHeight="1">
      <c r="A9" s="56"/>
      <c r="B9" s="57"/>
      <c r="C9" s="57"/>
      <c r="D9" s="57"/>
      <c r="E9" s="55"/>
    </row>
    <row r="10" spans="1:5" s="54" customFormat="1" ht="20.100000000000001" customHeight="1">
      <c r="A10" s="56"/>
      <c r="B10" s="57"/>
      <c r="C10" s="57"/>
      <c r="D10" s="57"/>
      <c r="E10" s="55"/>
    </row>
    <row r="11" spans="1:5" s="54" customFormat="1" ht="20.100000000000001" customHeight="1">
      <c r="A11" s="58"/>
      <c r="B11" s="57"/>
      <c r="C11" s="57"/>
      <c r="D11" s="57"/>
      <c r="E11" s="55"/>
    </row>
    <row r="12" spans="1:5" s="54" customFormat="1" ht="20.100000000000001" customHeight="1">
      <c r="A12" s="56"/>
      <c r="B12" s="57"/>
      <c r="C12" s="57"/>
      <c r="D12" s="57"/>
      <c r="E12" s="55"/>
    </row>
    <row r="13" spans="1:5" s="54" customFormat="1" ht="20.100000000000001" customHeight="1">
      <c r="A13" s="58"/>
      <c r="B13" s="57"/>
      <c r="C13" s="57"/>
      <c r="D13" s="57"/>
      <c r="E13" s="55"/>
    </row>
    <row r="14" spans="1:5" s="54" customFormat="1" ht="20.100000000000001" customHeight="1">
      <c r="A14" s="58"/>
      <c r="B14" s="57"/>
      <c r="C14" s="57"/>
      <c r="D14" s="57"/>
      <c r="E14" s="55"/>
    </row>
    <row r="15" spans="1:5" s="54" customFormat="1" ht="20.100000000000001" customHeight="1">
      <c r="A15" s="58"/>
      <c r="B15" s="57"/>
      <c r="C15" s="57"/>
      <c r="D15" s="57"/>
      <c r="E15" s="55"/>
    </row>
    <row r="16" spans="1:5" s="54" customFormat="1" ht="20.100000000000001" customHeight="1">
      <c r="A16" s="58"/>
      <c r="B16" s="57"/>
      <c r="C16" s="57"/>
      <c r="D16" s="57"/>
      <c r="E16" s="55"/>
    </row>
    <row r="17" spans="1:5" s="54" customFormat="1" ht="20.100000000000001" customHeight="1">
      <c r="A17" s="58"/>
      <c r="B17" s="57"/>
      <c r="C17" s="57"/>
      <c r="D17" s="57"/>
      <c r="E17" s="55"/>
    </row>
    <row r="18" spans="1:5" s="54" customFormat="1" ht="20.100000000000001" customHeight="1">
      <c r="A18" s="58"/>
      <c r="B18" s="57"/>
      <c r="C18" s="57"/>
      <c r="D18" s="57"/>
      <c r="E18" s="55"/>
    </row>
    <row r="19" spans="1:5" s="54" customFormat="1" ht="20.100000000000001" customHeight="1">
      <c r="A19" s="58"/>
      <c r="B19" s="57"/>
      <c r="C19" s="57"/>
      <c r="D19" s="57"/>
      <c r="E19" s="55"/>
    </row>
    <row r="20" spans="1:5" s="54" customFormat="1" ht="20.100000000000001" customHeight="1">
      <c r="A20" s="58"/>
      <c r="B20" s="57"/>
      <c r="C20" s="57"/>
      <c r="D20" s="57"/>
      <c r="E20" s="55"/>
    </row>
    <row r="21" spans="1:5" s="54" customFormat="1" ht="20.100000000000001" customHeight="1">
      <c r="A21" s="58"/>
      <c r="B21" s="57"/>
      <c r="C21" s="57"/>
      <c r="D21" s="57"/>
      <c r="E21" s="55"/>
    </row>
    <row r="22" spans="1:5" s="54" customFormat="1" ht="20.100000000000001" customHeight="1">
      <c r="A22" s="58"/>
      <c r="B22" s="57"/>
      <c r="C22" s="57"/>
      <c r="D22" s="57"/>
      <c r="E22" s="55"/>
    </row>
    <row r="23" spans="1:5" s="54" customFormat="1" ht="20.100000000000001" customHeight="1">
      <c r="A23" s="58"/>
      <c r="B23" s="57"/>
      <c r="C23" s="57"/>
      <c r="D23" s="57"/>
      <c r="E23" s="55"/>
    </row>
    <row r="24" spans="1:5" s="54" customFormat="1" ht="20.100000000000001" customHeight="1">
      <c r="A24" s="58"/>
      <c r="B24" s="57"/>
      <c r="C24" s="57"/>
      <c r="D24" s="57"/>
      <c r="E24" s="55"/>
    </row>
    <row r="25" spans="1:5" s="54" customFormat="1" ht="20.100000000000001" customHeight="1">
      <c r="A25" s="58"/>
      <c r="B25" s="57"/>
      <c r="C25" s="57"/>
      <c r="D25" s="57"/>
      <c r="E25" s="55"/>
    </row>
    <row r="26" spans="1:5" s="54" customFormat="1" ht="20.100000000000001" customHeight="1">
      <c r="A26" s="58"/>
      <c r="B26" s="57"/>
      <c r="C26" s="57"/>
      <c r="D26" s="57"/>
      <c r="E26" s="55"/>
    </row>
    <row r="27" spans="1:5" s="54" customFormat="1" ht="20.100000000000001" customHeight="1">
      <c r="A27" s="58"/>
      <c r="B27" s="57"/>
      <c r="C27" s="57"/>
      <c r="D27" s="57"/>
      <c r="E27" s="55"/>
    </row>
    <row r="28" spans="1:5" s="54" customFormat="1" ht="20.100000000000001" customHeight="1">
      <c r="A28" s="58"/>
      <c r="B28" s="57"/>
      <c r="C28" s="57"/>
      <c r="D28" s="57"/>
      <c r="E28" s="55"/>
    </row>
    <row r="29" spans="1:5" s="54" customFormat="1" ht="20.100000000000001" customHeight="1">
      <c r="A29" s="58"/>
      <c r="B29" s="57"/>
      <c r="C29" s="57"/>
      <c r="D29" s="57"/>
      <c r="E29" s="55"/>
    </row>
    <row r="30" spans="1:5" s="54" customFormat="1" ht="20.100000000000001" customHeight="1">
      <c r="A30" s="58"/>
      <c r="B30" s="57"/>
      <c r="C30" s="57"/>
      <c r="D30" s="57"/>
      <c r="E30" s="55"/>
    </row>
    <row r="31" spans="1:5" s="54" customFormat="1" ht="20.100000000000001" customHeight="1">
      <c r="A31" s="58"/>
      <c r="B31" s="57"/>
      <c r="C31" s="57"/>
      <c r="D31" s="57"/>
      <c r="E31" s="55"/>
    </row>
    <row r="32" spans="1:5" s="54" customFormat="1" ht="20.100000000000001" customHeight="1">
      <c r="A32" s="58"/>
      <c r="B32" s="57"/>
      <c r="C32" s="57"/>
      <c r="D32" s="57"/>
      <c r="E32" s="55"/>
    </row>
    <row r="33" spans="1:5" s="54" customFormat="1" ht="20.100000000000001" customHeight="1">
      <c r="A33" s="58"/>
      <c r="B33" s="57"/>
      <c r="C33" s="57"/>
      <c r="D33" s="57"/>
      <c r="E33" s="55"/>
    </row>
    <row r="34" spans="1:5" s="54" customFormat="1" ht="20.100000000000001" customHeight="1">
      <c r="A34" s="58"/>
      <c r="B34" s="57"/>
      <c r="C34" s="57"/>
      <c r="D34" s="57"/>
      <c r="E34" s="55"/>
    </row>
    <row r="35" spans="1:5" s="54" customFormat="1" ht="20.100000000000001" customHeight="1">
      <c r="A35" s="62" t="s">
        <v>111</v>
      </c>
      <c r="C35" s="59"/>
      <c r="D35" s="59"/>
      <c r="E35" s="60"/>
    </row>
    <row r="36" spans="1:5" ht="19.5">
      <c r="A36" s="300"/>
      <c r="B36" s="300"/>
      <c r="C36" s="300"/>
      <c r="D36" s="235"/>
    </row>
  </sheetData>
  <mergeCells count="9">
    <mergeCell ref="A36:C36"/>
    <mergeCell ref="A4:A5"/>
    <mergeCell ref="B4:B5"/>
    <mergeCell ref="C4:C5"/>
    <mergeCell ref="A1:E1"/>
    <mergeCell ref="A2:E2"/>
    <mergeCell ref="A3:E3"/>
    <mergeCell ref="E4:E5"/>
    <mergeCell ref="D4:D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E81"/>
  <sheetViews>
    <sheetView workbookViewId="0">
      <selection activeCell="I40" sqref="I40"/>
    </sheetView>
  </sheetViews>
  <sheetFormatPr defaultRowHeight="16.5"/>
  <cols>
    <col min="1" max="1" width="15.75" style="43" customWidth="1"/>
    <col min="2" max="2" width="26.25" style="11" customWidth="1"/>
    <col min="3" max="3" width="18.375" style="11" customWidth="1"/>
    <col min="4" max="4" width="16.625" style="13" customWidth="1"/>
    <col min="5" max="5" width="13.75" style="11" customWidth="1"/>
    <col min="6" max="16384" width="9" style="11"/>
  </cols>
  <sheetData>
    <row r="1" spans="1:5" ht="36" customHeight="1">
      <c r="A1" s="293" t="str">
        <f>收支營運!A1</f>
        <v>(財團法人名稱)</v>
      </c>
      <c r="B1" s="293"/>
      <c r="C1" s="293"/>
      <c r="D1" s="293"/>
      <c r="E1" s="293"/>
    </row>
    <row r="2" spans="1:5" ht="31.5" customHeight="1">
      <c r="A2" s="281" t="s">
        <v>128</v>
      </c>
      <c r="B2" s="281"/>
      <c r="C2" s="281"/>
      <c r="D2" s="281"/>
      <c r="E2" s="281"/>
    </row>
    <row r="3" spans="1:5" ht="32.25" customHeight="1">
      <c r="A3" s="282" t="s">
        <v>246</v>
      </c>
      <c r="B3" s="282"/>
      <c r="C3" s="282"/>
      <c r="D3" s="282"/>
      <c r="E3" s="282"/>
    </row>
    <row r="4" spans="1:5" ht="23.25" customHeight="1">
      <c r="A4" s="307" t="s">
        <v>247</v>
      </c>
      <c r="B4" s="283" t="s">
        <v>3</v>
      </c>
      <c r="C4" s="307" t="s">
        <v>248</v>
      </c>
      <c r="D4" s="307" t="s">
        <v>249</v>
      </c>
      <c r="E4" s="278" t="s">
        <v>156</v>
      </c>
    </row>
    <row r="5" spans="1:5" ht="23.25" customHeight="1">
      <c r="A5" s="308"/>
      <c r="B5" s="283"/>
      <c r="C5" s="308"/>
      <c r="D5" s="308"/>
      <c r="E5" s="279"/>
    </row>
    <row r="6" spans="1:5" s="12" customFormat="1" ht="20.100000000000001" customHeight="1">
      <c r="A6" s="185">
        <f>A7+A17</f>
        <v>0</v>
      </c>
      <c r="B6" s="120" t="s">
        <v>131</v>
      </c>
      <c r="C6" s="212">
        <f>C7+C17</f>
        <v>0</v>
      </c>
      <c r="D6" s="212">
        <f>D7+D17</f>
        <v>0</v>
      </c>
      <c r="E6" s="218">
        <f>C6-D6</f>
        <v>0</v>
      </c>
    </row>
    <row r="7" spans="1:5" s="12" customFormat="1" ht="20.100000000000001" customHeight="1">
      <c r="A7" s="186">
        <f>A8+A11+A14</f>
        <v>0</v>
      </c>
      <c r="B7" s="121" t="s">
        <v>32</v>
      </c>
      <c r="C7" s="207">
        <f>C8+C11+C14</f>
        <v>0</v>
      </c>
      <c r="D7" s="207">
        <f>D8+D11+D14</f>
        <v>0</v>
      </c>
      <c r="E7" s="194">
        <f t="shared" ref="E7:E67" si="0">C7-D7</f>
        <v>0</v>
      </c>
    </row>
    <row r="8" spans="1:5" s="12" customFormat="1" ht="20.100000000000001" customHeight="1">
      <c r="A8" s="186">
        <f>A9+A10</f>
        <v>0</v>
      </c>
      <c r="B8" s="122" t="s">
        <v>33</v>
      </c>
      <c r="C8" s="207">
        <f>C9+C10</f>
        <v>0</v>
      </c>
      <c r="D8" s="207">
        <f>D9+D10</f>
        <v>0</v>
      </c>
      <c r="E8" s="194">
        <f t="shared" si="0"/>
        <v>0</v>
      </c>
    </row>
    <row r="9" spans="1:5" s="12" customFormat="1" ht="20.100000000000001" customHeight="1">
      <c r="A9" s="187">
        <v>0</v>
      </c>
      <c r="B9" s="123" t="s">
        <v>34</v>
      </c>
      <c r="C9" s="203">
        <v>0</v>
      </c>
      <c r="D9" s="208">
        <v>0</v>
      </c>
      <c r="E9" s="194">
        <f t="shared" si="0"/>
        <v>0</v>
      </c>
    </row>
    <row r="10" spans="1:5" s="12" customFormat="1" ht="20.100000000000001" customHeight="1">
      <c r="A10" s="209">
        <v>0</v>
      </c>
      <c r="B10" s="123" t="s">
        <v>35</v>
      </c>
      <c r="C10" s="203">
        <v>0</v>
      </c>
      <c r="D10" s="203">
        <v>0</v>
      </c>
      <c r="E10" s="194">
        <f t="shared" si="0"/>
        <v>0</v>
      </c>
    </row>
    <row r="11" spans="1:5" s="12" customFormat="1" ht="20.100000000000001" customHeight="1">
      <c r="A11" s="210">
        <f>A12+A13</f>
        <v>0</v>
      </c>
      <c r="B11" s="122" t="s">
        <v>36</v>
      </c>
      <c r="C11" s="207">
        <f>C12+C13</f>
        <v>0</v>
      </c>
      <c r="D11" s="207">
        <f>D12+D13</f>
        <v>0</v>
      </c>
      <c r="E11" s="194">
        <f t="shared" si="0"/>
        <v>0</v>
      </c>
    </row>
    <row r="12" spans="1:5" s="12" customFormat="1" ht="20.100000000000001" customHeight="1">
      <c r="A12" s="209">
        <v>0</v>
      </c>
      <c r="B12" s="123" t="s">
        <v>37</v>
      </c>
      <c r="C12" s="203">
        <v>0</v>
      </c>
      <c r="D12" s="203">
        <v>0</v>
      </c>
      <c r="E12" s="194">
        <f t="shared" si="0"/>
        <v>0</v>
      </c>
    </row>
    <row r="13" spans="1:5" s="12" customFormat="1" ht="20.100000000000001" customHeight="1">
      <c r="A13" s="209">
        <v>0</v>
      </c>
      <c r="B13" s="123" t="s">
        <v>38</v>
      </c>
      <c r="C13" s="203">
        <v>0</v>
      </c>
      <c r="D13" s="203">
        <v>0</v>
      </c>
      <c r="E13" s="194">
        <f t="shared" si="0"/>
        <v>0</v>
      </c>
    </row>
    <row r="14" spans="1:5" s="12" customFormat="1" ht="20.100000000000001" customHeight="1">
      <c r="A14" s="210">
        <f>A15+A16</f>
        <v>0</v>
      </c>
      <c r="B14" s="122" t="s">
        <v>39</v>
      </c>
      <c r="C14" s="207">
        <f>C15+C16</f>
        <v>0</v>
      </c>
      <c r="D14" s="207">
        <f>D15+D16</f>
        <v>0</v>
      </c>
      <c r="E14" s="194">
        <f t="shared" si="0"/>
        <v>0</v>
      </c>
    </row>
    <row r="15" spans="1:5" s="12" customFormat="1" ht="20.100000000000001" customHeight="1">
      <c r="A15" s="209">
        <v>0</v>
      </c>
      <c r="B15" s="123" t="s">
        <v>42</v>
      </c>
      <c r="C15" s="208">
        <v>0</v>
      </c>
      <c r="D15" s="208">
        <v>0</v>
      </c>
      <c r="E15" s="194">
        <f t="shared" si="0"/>
        <v>0</v>
      </c>
    </row>
    <row r="16" spans="1:5" s="12" customFormat="1" ht="20.100000000000001" customHeight="1">
      <c r="A16" s="209">
        <v>0</v>
      </c>
      <c r="B16" s="123" t="s">
        <v>43</v>
      </c>
      <c r="C16" s="208">
        <v>0</v>
      </c>
      <c r="D16" s="208">
        <v>0</v>
      </c>
      <c r="E16" s="194">
        <f t="shared" si="0"/>
        <v>0</v>
      </c>
    </row>
    <row r="17" spans="1:5" s="12" customFormat="1" ht="20.100000000000001" customHeight="1">
      <c r="A17" s="210">
        <f>A18</f>
        <v>0</v>
      </c>
      <c r="B17" s="121" t="s">
        <v>40</v>
      </c>
      <c r="C17" s="207">
        <f>C18</f>
        <v>0</v>
      </c>
      <c r="D17" s="207">
        <f>D18</f>
        <v>0</v>
      </c>
      <c r="E17" s="194">
        <f t="shared" si="0"/>
        <v>0</v>
      </c>
    </row>
    <row r="18" spans="1:5" s="12" customFormat="1" ht="20.100000000000001" customHeight="1">
      <c r="A18" s="210">
        <f>A19-A20</f>
        <v>0</v>
      </c>
      <c r="B18" s="122" t="s">
        <v>41</v>
      </c>
      <c r="C18" s="207">
        <f>C19-C20</f>
        <v>0</v>
      </c>
      <c r="D18" s="207">
        <f>D19-D20</f>
        <v>0</v>
      </c>
      <c r="E18" s="194">
        <f t="shared" si="0"/>
        <v>0</v>
      </c>
    </row>
    <row r="19" spans="1:5" s="12" customFormat="1" ht="20.100000000000001" customHeight="1">
      <c r="A19" s="209">
        <v>0</v>
      </c>
      <c r="B19" s="123" t="s">
        <v>41</v>
      </c>
      <c r="C19" s="208">
        <v>0</v>
      </c>
      <c r="D19" s="208">
        <v>0</v>
      </c>
      <c r="E19" s="194">
        <f t="shared" si="0"/>
        <v>0</v>
      </c>
    </row>
    <row r="20" spans="1:5" s="12" customFormat="1" ht="20.100000000000001" customHeight="1">
      <c r="A20" s="209">
        <v>0</v>
      </c>
      <c r="B20" s="123" t="s">
        <v>44</v>
      </c>
      <c r="C20" s="208">
        <v>0</v>
      </c>
      <c r="D20" s="208">
        <v>0</v>
      </c>
      <c r="E20" s="194">
        <f t="shared" si="0"/>
        <v>0</v>
      </c>
    </row>
    <row r="21" spans="1:5" s="229" customFormat="1" ht="20.100000000000001" customHeight="1">
      <c r="A21" s="226">
        <f>A6</f>
        <v>0</v>
      </c>
      <c r="B21" s="227" t="s">
        <v>132</v>
      </c>
      <c r="C21" s="226">
        <f>C6</f>
        <v>0</v>
      </c>
      <c r="D21" s="226">
        <f>D6</f>
        <v>0</v>
      </c>
      <c r="E21" s="228">
        <f t="shared" si="0"/>
        <v>0</v>
      </c>
    </row>
    <row r="22" spans="1:5" s="12" customFormat="1" ht="20.100000000000001" customHeight="1">
      <c r="A22" s="186"/>
      <c r="B22" s="113"/>
      <c r="C22" s="207"/>
      <c r="D22" s="207"/>
      <c r="E22" s="194"/>
    </row>
    <row r="23" spans="1:5" s="12" customFormat="1" ht="20.100000000000001" customHeight="1">
      <c r="A23" s="186">
        <f>A24</f>
        <v>0</v>
      </c>
      <c r="B23" s="125" t="s">
        <v>133</v>
      </c>
      <c r="C23" s="207">
        <f>C24</f>
        <v>0</v>
      </c>
      <c r="D23" s="207">
        <f>D24</f>
        <v>0</v>
      </c>
      <c r="E23" s="194">
        <f t="shared" si="0"/>
        <v>0</v>
      </c>
    </row>
    <row r="24" spans="1:5" s="12" customFormat="1" ht="20.100000000000001" customHeight="1">
      <c r="A24" s="186">
        <f>A25</f>
        <v>0</v>
      </c>
      <c r="B24" s="121" t="s">
        <v>46</v>
      </c>
      <c r="C24" s="207">
        <f>C25</f>
        <v>0</v>
      </c>
      <c r="D24" s="207">
        <f>D25</f>
        <v>0</v>
      </c>
      <c r="E24" s="194">
        <f t="shared" si="0"/>
        <v>0</v>
      </c>
    </row>
    <row r="25" spans="1:5" s="16" customFormat="1" ht="20.100000000000001" customHeight="1">
      <c r="A25" s="186">
        <f>A26+A27</f>
        <v>0</v>
      </c>
      <c r="B25" s="122" t="s">
        <v>48</v>
      </c>
      <c r="C25" s="207">
        <f>C26+C27</f>
        <v>0</v>
      </c>
      <c r="D25" s="207">
        <f>D26+D27</f>
        <v>0</v>
      </c>
      <c r="E25" s="194">
        <f t="shared" si="0"/>
        <v>0</v>
      </c>
    </row>
    <row r="26" spans="1:5" s="12" customFormat="1" ht="20.100000000000001" customHeight="1">
      <c r="A26" s="187">
        <v>0</v>
      </c>
      <c r="B26" s="123" t="s">
        <v>47</v>
      </c>
      <c r="C26" s="208">
        <v>0</v>
      </c>
      <c r="D26" s="208">
        <v>0</v>
      </c>
      <c r="E26" s="194">
        <f t="shared" si="0"/>
        <v>0</v>
      </c>
    </row>
    <row r="27" spans="1:5" s="12" customFormat="1" ht="20.100000000000001" customHeight="1">
      <c r="A27" s="187">
        <v>0</v>
      </c>
      <c r="B27" s="123" t="s">
        <v>45</v>
      </c>
      <c r="C27" s="208">
        <v>0</v>
      </c>
      <c r="D27" s="208">
        <v>0</v>
      </c>
      <c r="E27" s="194">
        <f t="shared" si="0"/>
        <v>0</v>
      </c>
    </row>
    <row r="28" spans="1:5" s="229" customFormat="1" ht="20.100000000000001" customHeight="1">
      <c r="A28" s="226">
        <f>A23</f>
        <v>0</v>
      </c>
      <c r="B28" s="227" t="s">
        <v>134</v>
      </c>
      <c r="C28" s="226">
        <f>C23</f>
        <v>0</v>
      </c>
      <c r="D28" s="226">
        <f>D23</f>
        <v>0</v>
      </c>
      <c r="E28" s="228">
        <f t="shared" si="0"/>
        <v>0</v>
      </c>
    </row>
    <row r="29" spans="1:5" s="12" customFormat="1" ht="20.100000000000001" customHeight="1">
      <c r="A29" s="186"/>
      <c r="B29" s="113"/>
      <c r="C29" s="207"/>
      <c r="D29" s="207"/>
      <c r="E29" s="194"/>
    </row>
    <row r="30" spans="1:5" s="12" customFormat="1" ht="20.100000000000001" customHeight="1">
      <c r="A30" s="186">
        <f>A31+A34+A40</f>
        <v>0</v>
      </c>
      <c r="B30" s="125" t="s">
        <v>135</v>
      </c>
      <c r="C30" s="207">
        <f>C31+C34+C40</f>
        <v>0</v>
      </c>
      <c r="D30" s="207">
        <f>D31+D34+D40</f>
        <v>0</v>
      </c>
      <c r="E30" s="194">
        <f t="shared" si="0"/>
        <v>0</v>
      </c>
    </row>
    <row r="31" spans="1:5" s="12" customFormat="1" ht="20.100000000000001" customHeight="1">
      <c r="A31" s="186">
        <f>A32</f>
        <v>0</v>
      </c>
      <c r="B31" s="121" t="s">
        <v>50</v>
      </c>
      <c r="C31" s="207">
        <f>C32</f>
        <v>0</v>
      </c>
      <c r="D31" s="207">
        <f>D32</f>
        <v>0</v>
      </c>
      <c r="E31" s="194">
        <f t="shared" si="0"/>
        <v>0</v>
      </c>
    </row>
    <row r="32" spans="1:5" s="12" customFormat="1" ht="20.100000000000001" customHeight="1">
      <c r="A32" s="186">
        <f>A33</f>
        <v>0</v>
      </c>
      <c r="B32" s="122" t="s">
        <v>50</v>
      </c>
      <c r="C32" s="207">
        <f>C33</f>
        <v>0</v>
      </c>
      <c r="D32" s="207">
        <f>D33</f>
        <v>0</v>
      </c>
      <c r="E32" s="194">
        <f t="shared" si="0"/>
        <v>0</v>
      </c>
    </row>
    <row r="33" spans="1:5" s="12" customFormat="1" ht="20.100000000000001" customHeight="1">
      <c r="A33" s="187">
        <v>0</v>
      </c>
      <c r="B33" s="123" t="s">
        <v>50</v>
      </c>
      <c r="C33" s="208">
        <v>0</v>
      </c>
      <c r="D33" s="208">
        <v>0</v>
      </c>
      <c r="E33" s="194">
        <f t="shared" si="0"/>
        <v>0</v>
      </c>
    </row>
    <row r="34" spans="1:5" s="12" customFormat="1" ht="20.100000000000001" customHeight="1">
      <c r="A34" s="186">
        <f>A35+A38</f>
        <v>0</v>
      </c>
      <c r="B34" s="121" t="s">
        <v>51</v>
      </c>
      <c r="C34" s="207">
        <f>C35+C38</f>
        <v>0</v>
      </c>
      <c r="D34" s="207">
        <f>D35+D38</f>
        <v>0</v>
      </c>
      <c r="E34" s="194">
        <f t="shared" si="0"/>
        <v>0</v>
      </c>
    </row>
    <row r="35" spans="1:5" s="12" customFormat="1" ht="20.100000000000001" customHeight="1">
      <c r="A35" s="186">
        <f>A36+A37</f>
        <v>0</v>
      </c>
      <c r="B35" s="122" t="s">
        <v>49</v>
      </c>
      <c r="C35" s="207">
        <f>C36+C37</f>
        <v>0</v>
      </c>
      <c r="D35" s="207">
        <f>D36+D37</f>
        <v>0</v>
      </c>
      <c r="E35" s="194">
        <f t="shared" si="0"/>
        <v>0</v>
      </c>
    </row>
    <row r="36" spans="1:5" s="12" customFormat="1" ht="20.100000000000001" customHeight="1">
      <c r="A36" s="214">
        <v>0</v>
      </c>
      <c r="B36" s="127" t="s">
        <v>52</v>
      </c>
      <c r="C36" s="220">
        <v>0</v>
      </c>
      <c r="D36" s="220">
        <v>0</v>
      </c>
      <c r="E36" s="221">
        <f t="shared" si="0"/>
        <v>0</v>
      </c>
    </row>
    <row r="37" spans="1:5" s="12" customFormat="1" ht="20.100000000000001" customHeight="1">
      <c r="A37" s="215">
        <v>0</v>
      </c>
      <c r="B37" s="128" t="s">
        <v>53</v>
      </c>
      <c r="C37" s="222">
        <v>0</v>
      </c>
      <c r="D37" s="222">
        <v>0</v>
      </c>
      <c r="E37" s="218">
        <f t="shared" si="0"/>
        <v>0</v>
      </c>
    </row>
    <row r="38" spans="1:5" s="12" customFormat="1" ht="20.100000000000001" customHeight="1">
      <c r="A38" s="186">
        <f>A39</f>
        <v>0</v>
      </c>
      <c r="B38" s="122" t="s">
        <v>54</v>
      </c>
      <c r="C38" s="207">
        <f>C39</f>
        <v>0</v>
      </c>
      <c r="D38" s="207">
        <f>D39</f>
        <v>0</v>
      </c>
      <c r="E38" s="194">
        <f t="shared" si="0"/>
        <v>0</v>
      </c>
    </row>
    <row r="39" spans="1:5" s="12" customFormat="1" ht="20.100000000000001" customHeight="1">
      <c r="A39" s="187">
        <v>0</v>
      </c>
      <c r="B39" s="123" t="s">
        <v>54</v>
      </c>
      <c r="C39" s="208">
        <v>0</v>
      </c>
      <c r="D39" s="208">
        <v>0</v>
      </c>
      <c r="E39" s="194">
        <f t="shared" si="0"/>
        <v>0</v>
      </c>
    </row>
    <row r="40" spans="1:5" s="12" customFormat="1" ht="20.100000000000001" customHeight="1">
      <c r="A40" s="186">
        <f>A41</f>
        <v>0</v>
      </c>
      <c r="B40" s="121" t="s">
        <v>96</v>
      </c>
      <c r="C40" s="207">
        <f>C41</f>
        <v>0</v>
      </c>
      <c r="D40" s="207">
        <f>D41</f>
        <v>0</v>
      </c>
      <c r="E40" s="194">
        <f t="shared" si="0"/>
        <v>0</v>
      </c>
    </row>
    <row r="41" spans="1:5" s="12" customFormat="1" ht="20.100000000000001" customHeight="1">
      <c r="A41" s="216">
        <v>0</v>
      </c>
      <c r="B41" s="122" t="s">
        <v>68</v>
      </c>
      <c r="C41" s="208">
        <v>0</v>
      </c>
      <c r="D41" s="208">
        <v>0</v>
      </c>
      <c r="E41" s="194">
        <f t="shared" si="0"/>
        <v>0</v>
      </c>
    </row>
    <row r="42" spans="1:5" s="12" customFormat="1" ht="20.100000000000001" customHeight="1">
      <c r="A42" s="213">
        <f>A30</f>
        <v>0</v>
      </c>
      <c r="B42" s="124" t="s">
        <v>187</v>
      </c>
      <c r="C42" s="211">
        <f>C30</f>
        <v>0</v>
      </c>
      <c r="D42" s="211">
        <f>D30</f>
        <v>0</v>
      </c>
      <c r="E42" s="219">
        <f t="shared" si="0"/>
        <v>0</v>
      </c>
    </row>
    <row r="43" spans="1:5" s="12" customFormat="1" ht="20.100000000000001" customHeight="1">
      <c r="A43" s="186"/>
      <c r="B43" s="126"/>
      <c r="C43" s="207"/>
      <c r="D43" s="207"/>
      <c r="E43" s="207"/>
    </row>
    <row r="44" spans="1:5" s="12" customFormat="1" ht="20.100000000000001" customHeight="1">
      <c r="A44" s="186"/>
      <c r="B44" s="126"/>
      <c r="C44" s="207"/>
      <c r="D44" s="207"/>
      <c r="E44" s="207"/>
    </row>
    <row r="45" spans="1:5" s="12" customFormat="1" ht="20.100000000000001" customHeight="1">
      <c r="A45" s="186"/>
      <c r="B45" s="126"/>
      <c r="C45" s="207"/>
      <c r="D45" s="207"/>
      <c r="E45" s="207"/>
    </row>
    <row r="46" spans="1:5" s="12" customFormat="1" ht="20.100000000000001" customHeight="1">
      <c r="A46" s="186"/>
      <c r="B46" s="126"/>
      <c r="C46" s="207"/>
      <c r="D46" s="207"/>
      <c r="E46" s="207"/>
    </row>
    <row r="47" spans="1:5" s="12" customFormat="1" ht="20.100000000000001" customHeight="1">
      <c r="A47" s="186"/>
      <c r="B47" s="126"/>
      <c r="C47" s="207"/>
      <c r="D47" s="207"/>
      <c r="E47" s="207"/>
    </row>
    <row r="48" spans="1:5" s="12" customFormat="1" ht="20.100000000000001" customHeight="1">
      <c r="A48" s="186"/>
      <c r="B48" s="126"/>
      <c r="C48" s="207"/>
      <c r="D48" s="207"/>
      <c r="E48" s="207"/>
    </row>
    <row r="49" spans="1:5" s="12" customFormat="1" ht="20.100000000000001" customHeight="1">
      <c r="A49" s="186"/>
      <c r="B49" s="126"/>
      <c r="C49" s="207"/>
      <c r="D49" s="207"/>
      <c r="E49" s="207"/>
    </row>
    <row r="50" spans="1:5" s="12" customFormat="1" ht="20.100000000000001" customHeight="1">
      <c r="A50" s="186"/>
      <c r="B50" s="126"/>
      <c r="C50" s="207"/>
      <c r="D50" s="207"/>
      <c r="E50" s="207"/>
    </row>
    <row r="51" spans="1:5" s="12" customFormat="1" ht="20.100000000000001" customHeight="1">
      <c r="A51" s="186"/>
      <c r="B51" s="126"/>
      <c r="C51" s="207"/>
      <c r="D51" s="207"/>
      <c r="E51" s="207"/>
    </row>
    <row r="52" spans="1:5" s="12" customFormat="1" ht="20.100000000000001" customHeight="1">
      <c r="A52" s="186"/>
      <c r="B52" s="126"/>
      <c r="C52" s="207"/>
      <c r="D52" s="207"/>
      <c r="E52" s="207"/>
    </row>
    <row r="53" spans="1:5" s="12" customFormat="1" ht="20.100000000000001" customHeight="1">
      <c r="A53" s="186"/>
      <c r="B53" s="126"/>
      <c r="C53" s="207"/>
      <c r="D53" s="207"/>
      <c r="E53" s="207"/>
    </row>
    <row r="54" spans="1:5" s="12" customFormat="1" ht="20.100000000000001" customHeight="1">
      <c r="A54" s="186"/>
      <c r="B54" s="126"/>
      <c r="C54" s="207"/>
      <c r="D54" s="207"/>
      <c r="E54" s="207"/>
    </row>
    <row r="55" spans="1:5" s="12" customFormat="1" ht="20.100000000000001" customHeight="1">
      <c r="A55" s="186"/>
      <c r="B55" s="126"/>
      <c r="C55" s="207"/>
      <c r="D55" s="207"/>
      <c r="E55" s="207"/>
    </row>
    <row r="56" spans="1:5" s="12" customFormat="1" ht="20.100000000000001" customHeight="1">
      <c r="A56" s="186"/>
      <c r="B56" s="126"/>
      <c r="C56" s="207"/>
      <c r="D56" s="207"/>
      <c r="E56" s="207"/>
    </row>
    <row r="57" spans="1:5" s="12" customFormat="1" ht="20.100000000000001" customHeight="1">
      <c r="A57" s="186"/>
      <c r="B57" s="126"/>
      <c r="C57" s="207"/>
      <c r="D57" s="207"/>
      <c r="E57" s="207"/>
    </row>
    <row r="58" spans="1:5" s="12" customFormat="1" ht="20.100000000000001" customHeight="1">
      <c r="A58" s="186"/>
      <c r="B58" s="126"/>
      <c r="C58" s="207"/>
      <c r="D58" s="207"/>
      <c r="E58" s="207"/>
    </row>
    <row r="59" spans="1:5" s="12" customFormat="1" ht="20.100000000000001" customHeight="1">
      <c r="A59" s="186"/>
      <c r="B59" s="126"/>
      <c r="C59" s="207"/>
      <c r="D59" s="207"/>
      <c r="E59" s="207"/>
    </row>
    <row r="60" spans="1:5" s="12" customFormat="1" ht="20.100000000000001" customHeight="1">
      <c r="A60" s="186"/>
      <c r="B60" s="126"/>
      <c r="C60" s="207"/>
      <c r="D60" s="207"/>
      <c r="E60" s="207"/>
    </row>
    <row r="61" spans="1:5" s="12" customFormat="1" ht="20.100000000000001" customHeight="1">
      <c r="A61" s="186"/>
      <c r="B61" s="126"/>
      <c r="C61" s="207"/>
      <c r="D61" s="207"/>
      <c r="E61" s="207"/>
    </row>
    <row r="62" spans="1:5" s="12" customFormat="1" ht="20.100000000000001" customHeight="1">
      <c r="A62" s="186"/>
      <c r="B62" s="126"/>
      <c r="C62" s="207"/>
      <c r="D62" s="207"/>
      <c r="E62" s="207"/>
    </row>
    <row r="63" spans="1:5" s="12" customFormat="1" ht="20.100000000000001" customHeight="1">
      <c r="A63" s="186"/>
      <c r="B63" s="126"/>
      <c r="C63" s="207"/>
      <c r="D63" s="207"/>
      <c r="E63" s="207"/>
    </row>
    <row r="64" spans="1:5" s="12" customFormat="1" ht="20.100000000000001" customHeight="1">
      <c r="A64" s="186"/>
      <c r="B64" s="126"/>
      <c r="C64" s="207"/>
      <c r="D64" s="207"/>
      <c r="E64" s="207"/>
    </row>
    <row r="65" spans="1:5" s="12" customFormat="1" ht="9.75" customHeight="1">
      <c r="A65" s="186"/>
      <c r="B65" s="126"/>
      <c r="C65" s="207"/>
      <c r="D65" s="207"/>
      <c r="E65" s="207"/>
    </row>
    <row r="66" spans="1:5" s="12" customFormat="1" ht="20.100000000000001" customHeight="1">
      <c r="A66" s="186"/>
      <c r="B66" s="122"/>
      <c r="C66" s="207"/>
      <c r="D66" s="207"/>
      <c r="E66" s="207"/>
    </row>
    <row r="67" spans="1:5" s="79" customFormat="1" ht="20.100000000000001" customHeight="1">
      <c r="A67" s="217">
        <f>A28+A42</f>
        <v>0</v>
      </c>
      <c r="B67" s="129" t="s">
        <v>136</v>
      </c>
      <c r="C67" s="217">
        <f>C28+C42</f>
        <v>0</v>
      </c>
      <c r="D67" s="217">
        <f>D28+D42</f>
        <v>0</v>
      </c>
      <c r="E67" s="221">
        <f t="shared" si="0"/>
        <v>0</v>
      </c>
    </row>
    <row r="68" spans="1:5">
      <c r="A68" s="11" t="s">
        <v>137</v>
      </c>
      <c r="C68" s="13"/>
      <c r="D68" s="11"/>
    </row>
    <row r="69" spans="1:5">
      <c r="A69" s="11"/>
      <c r="C69" s="13"/>
      <c r="D69" s="11"/>
    </row>
    <row r="70" spans="1:5">
      <c r="A70" s="15" t="s">
        <v>70</v>
      </c>
      <c r="C70" s="13"/>
      <c r="D70" s="11"/>
    </row>
    <row r="71" spans="1:5">
      <c r="A71" s="15" t="s">
        <v>84</v>
      </c>
      <c r="C71" s="13"/>
      <c r="D71" s="11"/>
    </row>
    <row r="72" spans="1:5">
      <c r="A72" s="15" t="s">
        <v>74</v>
      </c>
      <c r="C72" s="13"/>
      <c r="D72" s="11"/>
    </row>
    <row r="73" spans="1:5" s="53" customFormat="1" ht="18.75" customHeight="1">
      <c r="A73" s="306" t="s">
        <v>138</v>
      </c>
      <c r="B73" s="306"/>
      <c r="C73" s="306"/>
      <c r="D73" s="306"/>
    </row>
    <row r="74" spans="1:5" s="53" customFormat="1" ht="17.25" customHeight="1">
      <c r="A74" s="306" t="s">
        <v>139</v>
      </c>
      <c r="B74" s="306"/>
      <c r="C74" s="306"/>
      <c r="D74" s="306"/>
    </row>
    <row r="75" spans="1:5">
      <c r="A75" s="15" t="s">
        <v>91</v>
      </c>
      <c r="C75" s="13"/>
      <c r="D75" s="11"/>
    </row>
    <row r="76" spans="1:5">
      <c r="A76" s="42" t="s">
        <v>92</v>
      </c>
      <c r="C76" s="13"/>
      <c r="D76" s="11"/>
    </row>
    <row r="77" spans="1:5">
      <c r="A77" s="15" t="s">
        <v>85</v>
      </c>
      <c r="C77" s="13"/>
      <c r="D77" s="11"/>
    </row>
    <row r="78" spans="1:5">
      <c r="A78" s="41" t="s">
        <v>93</v>
      </c>
      <c r="C78" s="13"/>
      <c r="D78" s="11"/>
    </row>
    <row r="79" spans="1:5">
      <c r="A79" s="11" t="s">
        <v>86</v>
      </c>
      <c r="C79" s="13"/>
      <c r="D79" s="11"/>
    </row>
    <row r="80" spans="1:5">
      <c r="A80" s="11" t="s">
        <v>94</v>
      </c>
      <c r="C80" s="13"/>
      <c r="D80" s="11"/>
    </row>
    <row r="81" spans="1:4">
      <c r="A81" s="41" t="s">
        <v>95</v>
      </c>
      <c r="C81" s="13"/>
      <c r="D81" s="11"/>
    </row>
  </sheetData>
  <mergeCells count="10">
    <mergeCell ref="A73:D73"/>
    <mergeCell ref="A74:D74"/>
    <mergeCell ref="A4:A5"/>
    <mergeCell ref="A1:E1"/>
    <mergeCell ref="A2:E2"/>
    <mergeCell ref="A3:E3"/>
    <mergeCell ref="B4:B5"/>
    <mergeCell ref="C4:C5"/>
    <mergeCell ref="D4:D5"/>
    <mergeCell ref="E4:E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scale="99" orientation="portrait" blackAndWhite="1" r:id="rId1"/>
  <headerFooter alignWithMargins="0"/>
  <rowBreaks count="1" manualBreakCount="1">
    <brk id="3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E43"/>
  <sheetViews>
    <sheetView workbookViewId="0">
      <selection activeCell="G13" sqref="G13"/>
    </sheetView>
  </sheetViews>
  <sheetFormatPr defaultRowHeight="16.5"/>
  <cols>
    <col min="1" max="1" width="33.625" style="15" customWidth="1"/>
    <col min="2" max="2" width="27.25" style="11" customWidth="1"/>
    <col min="3" max="3" width="30" style="11" customWidth="1"/>
    <col min="4" max="16384" width="9" style="1"/>
  </cols>
  <sheetData>
    <row r="1" spans="1:3" ht="25.5">
      <c r="A1" s="284" t="str">
        <f>收支營運!A1</f>
        <v>(財團法人名稱)</v>
      </c>
      <c r="B1" s="285"/>
      <c r="C1" s="285"/>
    </row>
    <row r="2" spans="1:3" ht="25.5">
      <c r="A2" s="285" t="s">
        <v>118</v>
      </c>
      <c r="B2" s="285"/>
      <c r="C2" s="285"/>
    </row>
    <row r="3" spans="1:3" ht="27" customHeight="1">
      <c r="A3" s="23" t="s">
        <v>250</v>
      </c>
      <c r="B3" s="23"/>
      <c r="C3" s="23"/>
    </row>
    <row r="4" spans="1:3" ht="22.5" customHeight="1">
      <c r="A4" s="286" t="s">
        <v>191</v>
      </c>
      <c r="B4" s="288" t="s">
        <v>157</v>
      </c>
      <c r="C4" s="288" t="s">
        <v>114</v>
      </c>
    </row>
    <row r="5" spans="1:3" ht="24.75" hidden="1" customHeight="1">
      <c r="A5" s="287"/>
      <c r="B5" s="307"/>
      <c r="C5" s="288"/>
    </row>
    <row r="6" spans="1:3" s="14" customFormat="1">
      <c r="A6" s="204"/>
      <c r="B6" s="182"/>
      <c r="C6" s="206"/>
    </row>
    <row r="7" spans="1:3" s="14" customFormat="1">
      <c r="A7" s="63"/>
      <c r="B7" s="230"/>
      <c r="C7" s="205"/>
    </row>
    <row r="8" spans="1:3" s="14" customFormat="1">
      <c r="A8" s="63"/>
      <c r="B8" s="230"/>
      <c r="C8" s="64"/>
    </row>
    <row r="9" spans="1:3" s="14" customFormat="1">
      <c r="A9" s="63"/>
      <c r="B9" s="230"/>
      <c r="C9" s="64"/>
    </row>
    <row r="10" spans="1:3" s="14" customFormat="1">
      <c r="A10" s="65"/>
      <c r="B10" s="230"/>
      <c r="C10" s="64"/>
    </row>
    <row r="11" spans="1:3" s="14" customFormat="1">
      <c r="A11" s="65"/>
      <c r="B11" s="230"/>
      <c r="C11" s="64"/>
    </row>
    <row r="12" spans="1:3" s="14" customFormat="1" ht="15.75" customHeight="1">
      <c r="A12" s="63"/>
      <c r="B12" s="230"/>
      <c r="C12" s="64"/>
    </row>
    <row r="13" spans="1:3" s="14" customFormat="1" ht="15.75" customHeight="1">
      <c r="A13" s="63"/>
      <c r="B13" s="230"/>
      <c r="C13" s="64"/>
    </row>
    <row r="14" spans="1:3" s="14" customFormat="1">
      <c r="A14" s="66"/>
      <c r="B14" s="230"/>
      <c r="C14" s="67"/>
    </row>
    <row r="15" spans="1:3" s="14" customFormat="1">
      <c r="A15" s="63"/>
      <c r="B15" s="230"/>
      <c r="C15" s="67"/>
    </row>
    <row r="16" spans="1:3" s="14" customFormat="1">
      <c r="A16" s="63"/>
      <c r="B16" s="230"/>
      <c r="C16" s="67"/>
    </row>
    <row r="17" spans="1:3" s="14" customFormat="1" ht="18.75" customHeight="1">
      <c r="A17" s="63"/>
      <c r="B17" s="230"/>
      <c r="C17" s="64"/>
    </row>
    <row r="18" spans="1:3" s="14" customFormat="1" ht="18.75" customHeight="1">
      <c r="A18" s="63"/>
      <c r="B18" s="230"/>
      <c r="C18" s="64"/>
    </row>
    <row r="19" spans="1:3" s="14" customFormat="1">
      <c r="A19" s="66"/>
      <c r="B19" s="230"/>
      <c r="C19" s="67"/>
    </row>
    <row r="20" spans="1:3" s="14" customFormat="1">
      <c r="A20" s="63"/>
      <c r="B20" s="230"/>
      <c r="C20" s="67"/>
    </row>
    <row r="21" spans="1:3" s="14" customFormat="1">
      <c r="A21" s="63"/>
      <c r="B21" s="64"/>
      <c r="C21" s="67"/>
    </row>
    <row r="22" spans="1:3" s="14" customFormat="1">
      <c r="A22" s="63"/>
      <c r="B22" s="64"/>
      <c r="C22" s="67"/>
    </row>
    <row r="23" spans="1:3" s="14" customFormat="1">
      <c r="A23" s="63"/>
      <c r="B23" s="64"/>
      <c r="C23" s="67"/>
    </row>
    <row r="24" spans="1:3" s="14" customFormat="1" ht="15" customHeight="1">
      <c r="A24" s="63"/>
      <c r="B24" s="64"/>
      <c r="C24" s="64"/>
    </row>
    <row r="25" spans="1:3" s="14" customFormat="1" ht="15" customHeight="1">
      <c r="A25" s="63"/>
      <c r="B25" s="64"/>
      <c r="C25" s="64"/>
    </row>
    <row r="26" spans="1:3" s="14" customFormat="1" ht="18" customHeight="1">
      <c r="A26" s="66"/>
      <c r="B26" s="64"/>
      <c r="C26" s="64"/>
    </row>
    <row r="27" spans="1:3" s="14" customFormat="1" ht="18" customHeight="1">
      <c r="A27" s="66"/>
      <c r="B27" s="64"/>
      <c r="C27" s="64"/>
    </row>
    <row r="28" spans="1:3" s="14" customFormat="1">
      <c r="A28" s="66"/>
      <c r="B28" s="64"/>
      <c r="C28" s="64"/>
    </row>
    <row r="29" spans="1:3" s="14" customFormat="1">
      <c r="A29" s="66"/>
      <c r="B29" s="64"/>
      <c r="C29" s="64"/>
    </row>
    <row r="30" spans="1:3" s="14" customFormat="1">
      <c r="A30" s="66"/>
      <c r="B30" s="64"/>
      <c r="C30" s="64"/>
    </row>
    <row r="31" spans="1:3" s="14" customFormat="1">
      <c r="A31" s="66"/>
      <c r="B31" s="64"/>
      <c r="C31" s="64"/>
    </row>
    <row r="32" spans="1:3" ht="51.75" customHeight="1">
      <c r="A32" s="68"/>
      <c r="B32" s="64"/>
      <c r="C32" s="64"/>
    </row>
    <row r="33" spans="1:5">
      <c r="A33" s="68"/>
      <c r="B33" s="64"/>
      <c r="C33" s="64"/>
    </row>
    <row r="34" spans="1:5">
      <c r="A34" s="68"/>
      <c r="B34" s="64"/>
      <c r="C34" s="64"/>
    </row>
    <row r="35" spans="1:5" s="14" customFormat="1">
      <c r="A35" s="66"/>
      <c r="B35" s="64"/>
      <c r="C35" s="64"/>
    </row>
    <row r="36" spans="1:5">
      <c r="A36" s="68"/>
      <c r="B36" s="64"/>
      <c r="C36" s="64"/>
    </row>
    <row r="37" spans="1:5">
      <c r="A37" s="68"/>
      <c r="B37" s="64"/>
      <c r="C37" s="64"/>
    </row>
    <row r="38" spans="1:5">
      <c r="A38" s="68"/>
      <c r="B38" s="64"/>
      <c r="C38" s="64"/>
    </row>
    <row r="39" spans="1:5">
      <c r="A39" s="68"/>
      <c r="B39" s="64"/>
      <c r="C39" s="64"/>
    </row>
    <row r="40" spans="1:5">
      <c r="A40" s="68"/>
      <c r="B40" s="64"/>
      <c r="C40" s="64"/>
    </row>
    <row r="41" spans="1:5">
      <c r="A41" s="77" t="s">
        <v>119</v>
      </c>
      <c r="B41" s="30">
        <f>SUM(B6:B40)</f>
        <v>0</v>
      </c>
      <c r="C41" s="30"/>
    </row>
    <row r="43" spans="1:5" s="11" customFormat="1">
      <c r="A43" s="15" t="s">
        <v>190</v>
      </c>
      <c r="C43" s="13"/>
      <c r="E43" s="13"/>
    </row>
  </sheetData>
  <mergeCells count="5">
    <mergeCell ref="A1:C1"/>
    <mergeCell ref="A2:C2"/>
    <mergeCell ref="A4:A5"/>
    <mergeCell ref="B4:B5"/>
    <mergeCell ref="C4:C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  <cellWatches>
    <cellWatch r="A6"/>
  </cellWatche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E33"/>
  <sheetViews>
    <sheetView view="pageBreakPreview" topLeftCell="A16" workbookViewId="0">
      <selection activeCell="F7" sqref="F7"/>
    </sheetView>
  </sheetViews>
  <sheetFormatPr defaultRowHeight="16.5"/>
  <cols>
    <col min="1" max="1" width="33.625" style="15" customWidth="1"/>
    <col min="2" max="2" width="27.25" style="11" customWidth="1"/>
    <col min="3" max="3" width="30" style="11" customWidth="1"/>
    <col min="4" max="16384" width="9" style="1"/>
  </cols>
  <sheetData>
    <row r="1" spans="1:3" ht="25.5">
      <c r="A1" s="284" t="str">
        <f>收支營運!A1</f>
        <v>(財團法人名稱)</v>
      </c>
      <c r="B1" s="285"/>
      <c r="C1" s="285"/>
    </row>
    <row r="2" spans="1:3" ht="25.5">
      <c r="A2" s="285" t="s">
        <v>120</v>
      </c>
      <c r="B2" s="285"/>
      <c r="C2" s="285"/>
    </row>
    <row r="3" spans="1:3" ht="27" customHeight="1">
      <c r="A3" s="23" t="s">
        <v>251</v>
      </c>
      <c r="B3" s="23"/>
      <c r="C3" s="23"/>
    </row>
    <row r="4" spans="1:3" ht="22.5" customHeight="1">
      <c r="A4" s="286" t="s">
        <v>154</v>
      </c>
      <c r="B4" s="288" t="s">
        <v>116</v>
      </c>
      <c r="C4" s="288" t="s">
        <v>114</v>
      </c>
    </row>
    <row r="5" spans="1:3" ht="24.75" hidden="1" customHeight="1">
      <c r="A5" s="287"/>
      <c r="B5" s="288"/>
      <c r="C5" s="288"/>
    </row>
    <row r="6" spans="1:3" s="14" customFormat="1" ht="45" customHeight="1">
      <c r="A6" s="231" t="s">
        <v>192</v>
      </c>
      <c r="B6" s="202">
        <v>0</v>
      </c>
      <c r="C6" s="202"/>
    </row>
    <row r="7" spans="1:3" s="14" customFormat="1" ht="45" customHeight="1">
      <c r="A7" s="232" t="s">
        <v>193</v>
      </c>
      <c r="B7" s="95">
        <v>0</v>
      </c>
      <c r="C7" s="89"/>
    </row>
    <row r="8" spans="1:3" s="14" customFormat="1" ht="45" customHeight="1">
      <c r="A8" s="232" t="s">
        <v>194</v>
      </c>
      <c r="B8" s="95">
        <v>0</v>
      </c>
      <c r="C8" s="89"/>
    </row>
    <row r="9" spans="1:3" s="14" customFormat="1" ht="45" customHeight="1">
      <c r="A9" s="232" t="s">
        <v>195</v>
      </c>
      <c r="B9" s="95">
        <v>0</v>
      </c>
      <c r="C9" s="89"/>
    </row>
    <row r="10" spans="1:3" s="14" customFormat="1" ht="45" customHeight="1">
      <c r="A10" s="232" t="s">
        <v>196</v>
      </c>
      <c r="B10" s="95">
        <v>0</v>
      </c>
      <c r="C10" s="89"/>
    </row>
    <row r="11" spans="1:3" s="14" customFormat="1" ht="45" customHeight="1">
      <c r="A11" s="232" t="s">
        <v>197</v>
      </c>
      <c r="B11" s="95">
        <v>0</v>
      </c>
      <c r="C11" s="89"/>
    </row>
    <row r="12" spans="1:3" s="14" customFormat="1" ht="45" customHeight="1">
      <c r="A12" s="232" t="s">
        <v>198</v>
      </c>
      <c r="B12" s="95">
        <v>0</v>
      </c>
      <c r="C12" s="89"/>
    </row>
    <row r="13" spans="1:3" s="14" customFormat="1" ht="45" customHeight="1">
      <c r="A13" s="232" t="s">
        <v>199</v>
      </c>
      <c r="B13" s="95">
        <v>0</v>
      </c>
      <c r="C13" s="89"/>
    </row>
    <row r="14" spans="1:3" s="14" customFormat="1" ht="19.5">
      <c r="A14" s="96"/>
      <c r="B14" s="97"/>
      <c r="C14" s="31"/>
    </row>
    <row r="15" spans="1:3" s="14" customFormat="1" ht="19.5">
      <c r="A15" s="80"/>
      <c r="B15" s="31"/>
      <c r="C15" s="31"/>
    </row>
    <row r="16" spans="1:3" s="14" customFormat="1">
      <c r="A16" s="81"/>
      <c r="B16" s="31"/>
      <c r="C16" s="31"/>
    </row>
    <row r="17" spans="1:3" s="14" customFormat="1" ht="18.75" customHeight="1">
      <c r="A17" s="81"/>
      <c r="B17" s="31"/>
      <c r="C17" s="29"/>
    </row>
    <row r="18" spans="1:3" s="14" customFormat="1" ht="18.75" customHeight="1">
      <c r="A18" s="81"/>
      <c r="B18" s="31"/>
      <c r="C18" s="29"/>
    </row>
    <row r="19" spans="1:3" s="14" customFormat="1">
      <c r="A19" s="26"/>
      <c r="B19" s="31"/>
      <c r="C19" s="31"/>
    </row>
    <row r="20" spans="1:3" s="14" customFormat="1">
      <c r="A20" s="25"/>
      <c r="B20" s="31"/>
      <c r="C20" s="31"/>
    </row>
    <row r="21" spans="1:3" s="14" customFormat="1">
      <c r="A21" s="25"/>
      <c r="B21" s="31"/>
      <c r="C21" s="31"/>
    </row>
    <row r="22" spans="1:3" s="14" customFormat="1">
      <c r="A22" s="25"/>
      <c r="B22" s="31"/>
      <c r="C22" s="31"/>
    </row>
    <row r="23" spans="1:3" s="14" customFormat="1">
      <c r="A23" s="25"/>
      <c r="B23" s="31"/>
      <c r="C23" s="31"/>
    </row>
    <row r="24" spans="1:3" s="14" customFormat="1" ht="18" customHeight="1">
      <c r="A24" s="26"/>
      <c r="B24" s="31"/>
      <c r="C24" s="29"/>
    </row>
    <row r="25" spans="1:3">
      <c r="A25" s="27"/>
      <c r="B25" s="31"/>
      <c r="C25" s="29"/>
    </row>
    <row r="26" spans="1:3" s="14" customFormat="1">
      <c r="A26" s="26"/>
      <c r="B26" s="31"/>
      <c r="C26" s="29"/>
    </row>
    <row r="27" spans="1:3">
      <c r="A27" s="27"/>
      <c r="B27" s="31"/>
      <c r="C27" s="29"/>
    </row>
    <row r="28" spans="1:3">
      <c r="A28" s="27"/>
      <c r="B28" s="31"/>
      <c r="C28" s="29"/>
    </row>
    <row r="29" spans="1:3">
      <c r="A29" s="27"/>
      <c r="B29" s="31"/>
      <c r="C29" s="29"/>
    </row>
    <row r="30" spans="1:3">
      <c r="A30" s="27"/>
      <c r="B30" s="31"/>
      <c r="C30" s="29"/>
    </row>
    <row r="31" spans="1:3">
      <c r="A31" s="77" t="s">
        <v>119</v>
      </c>
      <c r="B31" s="82">
        <f>SUM(B6:B13)</f>
        <v>0</v>
      </c>
      <c r="C31" s="30"/>
    </row>
    <row r="33" spans="1:5" s="11" customFormat="1">
      <c r="A33" s="15"/>
      <c r="C33" s="13"/>
      <c r="E33" s="13"/>
    </row>
  </sheetData>
  <mergeCells count="5">
    <mergeCell ref="A1:C1"/>
    <mergeCell ref="A2:C2"/>
    <mergeCell ref="A4:A5"/>
    <mergeCell ref="B4:B5"/>
    <mergeCell ref="C4:C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C1:I3"/>
  <sheetViews>
    <sheetView tabSelected="1" view="pageBreakPreview" zoomScale="75" workbookViewId="0">
      <selection activeCell="L2" sqref="L2"/>
    </sheetView>
  </sheetViews>
  <sheetFormatPr defaultRowHeight="16.5"/>
  <cols>
    <col min="1" max="1" width="9" style="9"/>
    <col min="2" max="2" width="14.25" style="9" customWidth="1"/>
    <col min="3" max="16384" width="9" style="9"/>
  </cols>
  <sheetData>
    <row r="1" spans="3:9" ht="359.25" customHeight="1"/>
    <row r="2" spans="3:9" s="8" customFormat="1" ht="60" customHeight="1">
      <c r="C2" s="309" t="s">
        <v>69</v>
      </c>
      <c r="D2" s="309"/>
      <c r="E2" s="309"/>
      <c r="F2" s="309"/>
      <c r="G2" s="309"/>
      <c r="H2" s="309"/>
      <c r="I2" s="309"/>
    </row>
    <row r="3" spans="3:9" s="8" customFormat="1" ht="75.75" customHeight="1">
      <c r="C3" s="309" t="s">
        <v>200</v>
      </c>
      <c r="D3" s="309"/>
      <c r="E3" s="309"/>
      <c r="F3" s="309"/>
      <c r="G3" s="309"/>
      <c r="H3" s="309"/>
      <c r="I3" s="309"/>
    </row>
  </sheetData>
  <mergeCells count="2">
    <mergeCell ref="C2:I2"/>
    <mergeCell ref="C3:I3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27"/>
  <sheetViews>
    <sheetView view="pageBreakPreview" topLeftCell="A4" workbookViewId="0">
      <selection activeCell="B19" sqref="B19"/>
    </sheetView>
  </sheetViews>
  <sheetFormatPr defaultRowHeight="16.5"/>
  <cols>
    <col min="9" max="9" width="17.125" customWidth="1"/>
  </cols>
  <sheetData>
    <row r="1" spans="1:9" ht="27.75">
      <c r="A1" s="254"/>
      <c r="B1" s="262"/>
      <c r="C1" s="262"/>
      <c r="D1" s="262"/>
      <c r="E1" s="262"/>
      <c r="F1" s="262"/>
      <c r="G1" s="262"/>
      <c r="H1" s="262"/>
      <c r="I1" s="262"/>
    </row>
    <row r="2" spans="1:9" ht="27.75">
      <c r="A2" s="263" t="s">
        <v>97</v>
      </c>
      <c r="B2" s="262"/>
      <c r="C2" s="262"/>
      <c r="D2" s="262"/>
      <c r="E2" s="262"/>
      <c r="F2" s="262"/>
      <c r="G2" s="262"/>
      <c r="H2" s="262"/>
      <c r="I2" s="262"/>
    </row>
    <row r="3" spans="1:9" ht="27.75">
      <c r="A3" s="263" t="s">
        <v>1</v>
      </c>
      <c r="B3" s="262"/>
      <c r="C3" s="262"/>
      <c r="D3" s="262"/>
      <c r="E3" s="262"/>
      <c r="F3" s="262"/>
      <c r="G3" s="262"/>
      <c r="H3" s="262"/>
      <c r="I3" s="262"/>
    </row>
    <row r="4" spans="1:9" ht="25.5">
      <c r="A4" s="265" t="s">
        <v>222</v>
      </c>
      <c r="B4" s="265"/>
      <c r="C4" s="265"/>
      <c r="D4" s="265"/>
      <c r="E4" s="265"/>
      <c r="F4" s="265"/>
      <c r="G4" s="265"/>
      <c r="H4" s="265"/>
      <c r="I4" s="265"/>
    </row>
    <row r="5" spans="1:9" ht="21" customHeight="1">
      <c r="A5" s="1"/>
      <c r="B5" s="1"/>
      <c r="C5" s="1"/>
      <c r="D5" s="1"/>
      <c r="E5" s="1"/>
    </row>
    <row r="6" spans="1:9" ht="27" customHeight="1">
      <c r="A6" s="260" t="s">
        <v>176</v>
      </c>
      <c r="B6" s="264"/>
      <c r="C6" s="264"/>
      <c r="D6" s="264"/>
      <c r="E6" s="264"/>
      <c r="F6" s="264"/>
      <c r="G6" s="264"/>
      <c r="H6" s="264"/>
      <c r="I6" s="264"/>
    </row>
    <row r="7" spans="1:9" ht="27" customHeight="1">
      <c r="A7" s="3"/>
      <c r="B7" s="3"/>
      <c r="C7" s="1"/>
      <c r="D7" s="1"/>
      <c r="E7" s="1"/>
    </row>
    <row r="8" spans="1:9" ht="27" customHeight="1">
      <c r="A8" s="3" t="s">
        <v>62</v>
      </c>
      <c r="B8" s="3"/>
      <c r="C8" s="1"/>
      <c r="D8" s="1"/>
      <c r="E8" s="1"/>
      <c r="F8" s="70"/>
      <c r="G8" s="70"/>
      <c r="H8" s="70"/>
      <c r="I8" s="70"/>
    </row>
    <row r="9" spans="1:9" ht="27" customHeight="1">
      <c r="A9" s="260" t="s">
        <v>223</v>
      </c>
      <c r="B9" s="261"/>
      <c r="C9" s="261"/>
      <c r="D9" s="261"/>
      <c r="E9" s="261"/>
      <c r="F9" s="261"/>
      <c r="G9" s="261"/>
      <c r="H9" s="261"/>
      <c r="I9" s="261"/>
    </row>
    <row r="10" spans="1:9" ht="27" customHeight="1">
      <c r="A10" s="260" t="s">
        <v>177</v>
      </c>
      <c r="B10" s="261"/>
      <c r="C10" s="261"/>
      <c r="D10" s="261"/>
      <c r="E10" s="261"/>
      <c r="F10" s="261"/>
      <c r="G10" s="261"/>
      <c r="H10" s="261"/>
      <c r="I10" s="261"/>
    </row>
    <row r="11" spans="1:9" ht="27" customHeight="1">
      <c r="A11" s="260" t="s">
        <v>178</v>
      </c>
      <c r="B11" s="261"/>
      <c r="C11" s="261"/>
      <c r="D11" s="261"/>
      <c r="E11" s="261"/>
      <c r="F11" s="261"/>
      <c r="G11" s="261"/>
      <c r="H11" s="261"/>
      <c r="I11" s="261"/>
    </row>
    <row r="12" spans="1:9">
      <c r="A12" s="70"/>
      <c r="B12" s="70"/>
      <c r="C12" s="70"/>
      <c r="D12" s="70"/>
      <c r="E12" s="70"/>
      <c r="F12" s="70"/>
      <c r="G12" s="70"/>
      <c r="H12" s="70"/>
      <c r="I12" s="70"/>
    </row>
    <row r="13" spans="1:9" ht="27" customHeight="1">
      <c r="A13" s="3" t="s">
        <v>121</v>
      </c>
      <c r="B13" s="3"/>
      <c r="C13" s="1"/>
      <c r="D13" s="1"/>
      <c r="E13" s="1"/>
      <c r="F13" s="70"/>
      <c r="G13" s="70"/>
      <c r="H13" s="70"/>
      <c r="I13" s="70"/>
    </row>
    <row r="14" spans="1:9" ht="27" customHeight="1">
      <c r="A14" s="260" t="s">
        <v>179</v>
      </c>
      <c r="B14" s="261"/>
      <c r="C14" s="261"/>
      <c r="D14" s="261"/>
      <c r="E14" s="261"/>
      <c r="F14" s="261"/>
      <c r="G14" s="261"/>
      <c r="H14" s="261"/>
      <c r="I14" s="261"/>
    </row>
    <row r="15" spans="1:9" ht="27" customHeight="1">
      <c r="A15" s="260" t="s">
        <v>180</v>
      </c>
      <c r="B15" s="261"/>
      <c r="C15" s="261"/>
      <c r="D15" s="261"/>
      <c r="E15" s="261"/>
      <c r="F15" s="261"/>
      <c r="G15" s="261"/>
      <c r="H15" s="261"/>
      <c r="I15" s="261"/>
    </row>
    <row r="16" spans="1:9" ht="27" customHeight="1">
      <c r="A16" s="260" t="s">
        <v>181</v>
      </c>
      <c r="B16" s="261"/>
      <c r="C16" s="261"/>
      <c r="D16" s="261"/>
      <c r="E16" s="261"/>
      <c r="F16" s="261"/>
      <c r="G16" s="261"/>
      <c r="H16" s="261"/>
      <c r="I16" s="261"/>
    </row>
    <row r="17" spans="1:9" ht="27" customHeight="1">
      <c r="A17" s="260" t="s">
        <v>182</v>
      </c>
      <c r="B17" s="261"/>
      <c r="C17" s="261"/>
      <c r="D17" s="261"/>
      <c r="E17" s="261"/>
      <c r="F17" s="261"/>
      <c r="G17" s="261"/>
      <c r="H17" s="261"/>
      <c r="I17" s="261"/>
    </row>
    <row r="18" spans="1:9">
      <c r="A18" s="70"/>
      <c r="B18" s="70"/>
      <c r="C18" s="70"/>
      <c r="D18" s="70"/>
      <c r="E18" s="70"/>
      <c r="F18" s="70"/>
      <c r="G18" s="70"/>
      <c r="H18" s="70"/>
      <c r="I18" s="70"/>
    </row>
    <row r="19" spans="1:9" ht="27" customHeight="1">
      <c r="A19" s="3" t="s">
        <v>122</v>
      </c>
      <c r="B19" s="3"/>
      <c r="C19" s="1"/>
      <c r="D19" s="1"/>
      <c r="E19" s="1"/>
      <c r="F19" s="70"/>
      <c r="G19" s="70"/>
      <c r="H19" s="70"/>
      <c r="I19" s="70"/>
    </row>
    <row r="20" spans="1:9" ht="27" customHeight="1">
      <c r="A20" s="260" t="s">
        <v>183</v>
      </c>
      <c r="B20" s="261"/>
      <c r="C20" s="261"/>
      <c r="D20" s="261"/>
      <c r="E20" s="261"/>
      <c r="F20" s="261"/>
      <c r="G20" s="261"/>
      <c r="H20" s="261"/>
      <c r="I20" s="261"/>
    </row>
    <row r="21" spans="1:9" ht="27" customHeight="1">
      <c r="A21" s="260" t="s">
        <v>184</v>
      </c>
      <c r="B21" s="261"/>
      <c r="C21" s="261"/>
      <c r="D21" s="261"/>
      <c r="E21" s="261"/>
      <c r="F21" s="261"/>
      <c r="G21" s="261"/>
      <c r="H21" s="261"/>
      <c r="I21" s="261"/>
    </row>
    <row r="22" spans="1:9" ht="27" customHeight="1">
      <c r="A22" s="260" t="s">
        <v>185</v>
      </c>
      <c r="B22" s="261"/>
      <c r="C22" s="261"/>
      <c r="D22" s="261"/>
      <c r="E22" s="261"/>
      <c r="F22" s="261"/>
      <c r="G22" s="261"/>
      <c r="H22" s="261"/>
      <c r="I22" s="261"/>
    </row>
    <row r="27" spans="1:9">
      <c r="A27" s="144" t="s">
        <v>224</v>
      </c>
      <c r="B27" s="144"/>
      <c r="C27" s="144"/>
      <c r="D27" s="144"/>
      <c r="E27" s="144"/>
      <c r="F27" s="144"/>
      <c r="G27" s="144"/>
      <c r="H27" s="144"/>
      <c r="I27" s="144"/>
    </row>
  </sheetData>
  <mergeCells count="15">
    <mergeCell ref="A9:I9"/>
    <mergeCell ref="A10:I10"/>
    <mergeCell ref="A11:I11"/>
    <mergeCell ref="A1:I1"/>
    <mergeCell ref="A2:I2"/>
    <mergeCell ref="A3:I3"/>
    <mergeCell ref="A6:I6"/>
    <mergeCell ref="A4:I4"/>
    <mergeCell ref="A20:I20"/>
    <mergeCell ref="A21:I21"/>
    <mergeCell ref="A22:I22"/>
    <mergeCell ref="A14:I14"/>
    <mergeCell ref="A15:I15"/>
    <mergeCell ref="A16:I16"/>
    <mergeCell ref="A17:I17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O76"/>
  <sheetViews>
    <sheetView view="pageBreakPreview" topLeftCell="A10" zoomScaleNormal="75" workbookViewId="0">
      <selection activeCell="D64" sqref="D63:D64"/>
    </sheetView>
  </sheetViews>
  <sheetFormatPr defaultRowHeight="16.5"/>
  <cols>
    <col min="1" max="1" width="5.75" customWidth="1"/>
    <col min="2" max="2" width="12.25" customWidth="1"/>
    <col min="3" max="3" width="14.625" customWidth="1"/>
    <col min="4" max="4" width="23.375" customWidth="1"/>
    <col min="5" max="5" width="11" customWidth="1"/>
    <col min="6" max="6" width="18.25" customWidth="1"/>
    <col min="7" max="7" width="5.75" customWidth="1"/>
    <col min="8" max="8" width="12.25" customWidth="1"/>
  </cols>
  <sheetData>
    <row r="1" spans="1:8" ht="24" customHeight="1">
      <c r="A1" s="272" t="s">
        <v>98</v>
      </c>
      <c r="B1" s="272"/>
      <c r="C1" s="272"/>
      <c r="D1" s="272"/>
      <c r="E1" s="272"/>
      <c r="F1" s="272"/>
      <c r="G1" s="272"/>
      <c r="H1" s="130"/>
    </row>
    <row r="2" spans="1:8" ht="24.75" customHeight="1">
      <c r="A2" s="272" t="s">
        <v>2</v>
      </c>
      <c r="B2" s="272"/>
      <c r="C2" s="272"/>
      <c r="D2" s="272"/>
      <c r="E2" s="272"/>
      <c r="F2" s="272"/>
      <c r="G2" s="272"/>
      <c r="H2" s="130"/>
    </row>
    <row r="3" spans="1:8" ht="26.25" customHeight="1" thickBot="1">
      <c r="A3" s="273" t="s">
        <v>225</v>
      </c>
      <c r="B3" s="273"/>
      <c r="C3" s="273"/>
      <c r="D3" s="273"/>
      <c r="E3" s="273"/>
      <c r="F3" s="273"/>
      <c r="G3" s="273"/>
      <c r="H3" s="131"/>
    </row>
    <row r="4" spans="1:8" s="44" customFormat="1" ht="19.5">
      <c r="A4" s="149" t="s">
        <v>99</v>
      </c>
      <c r="B4" s="150"/>
      <c r="C4" s="150"/>
      <c r="D4" s="150"/>
      <c r="E4" s="150"/>
      <c r="F4" s="150"/>
      <c r="G4" s="151"/>
      <c r="H4" s="47"/>
    </row>
    <row r="5" spans="1:8" s="44" customFormat="1" ht="19.5">
      <c r="A5" s="152" t="s">
        <v>100</v>
      </c>
      <c r="B5" s="46"/>
      <c r="C5" s="46"/>
      <c r="D5" s="46"/>
      <c r="E5" s="46"/>
      <c r="F5" s="46"/>
      <c r="G5" s="153"/>
      <c r="H5" s="46"/>
    </row>
    <row r="6" spans="1:8" s="44" customFormat="1" ht="19.5">
      <c r="A6" s="154" t="s">
        <v>226</v>
      </c>
      <c r="B6" s="140"/>
      <c r="C6" s="140"/>
      <c r="D6" s="140"/>
      <c r="E6" s="140"/>
      <c r="F6" s="140"/>
      <c r="G6" s="155"/>
      <c r="H6" s="46"/>
    </row>
    <row r="7" spans="1:8" s="44" customFormat="1" ht="21" customHeight="1">
      <c r="A7" s="152" t="s">
        <v>101</v>
      </c>
      <c r="B7" s="46"/>
      <c r="C7" s="46"/>
      <c r="D7" s="46"/>
      <c r="E7" s="46"/>
      <c r="F7" s="46"/>
      <c r="G7" s="153"/>
      <c r="H7" s="46"/>
    </row>
    <row r="8" spans="1:8" s="44" customFormat="1" ht="21" customHeight="1">
      <c r="A8" s="154" t="s">
        <v>168</v>
      </c>
      <c r="B8" s="135"/>
      <c r="C8" s="135"/>
      <c r="D8" s="135"/>
      <c r="E8" s="135"/>
      <c r="F8" s="135"/>
      <c r="G8" s="156"/>
      <c r="H8" s="46"/>
    </row>
    <row r="9" spans="1:8" s="44" customFormat="1" ht="21" customHeight="1">
      <c r="A9" s="157"/>
      <c r="B9" s="143"/>
      <c r="C9" s="143"/>
      <c r="D9" s="143"/>
      <c r="E9" s="143"/>
      <c r="F9" s="143"/>
      <c r="G9" s="158"/>
      <c r="H9" s="46"/>
    </row>
    <row r="10" spans="1:8" s="44" customFormat="1" ht="21" customHeight="1">
      <c r="A10" s="159" t="s">
        <v>166</v>
      </c>
      <c r="B10" s="141"/>
      <c r="C10" s="141"/>
      <c r="D10" s="141"/>
      <c r="E10" s="143"/>
      <c r="F10" s="143"/>
      <c r="G10" s="158"/>
      <c r="H10" s="46"/>
    </row>
    <row r="11" spans="1:8" s="44" customFormat="1" ht="21" customHeight="1">
      <c r="A11" s="159" t="s">
        <v>169</v>
      </c>
      <c r="B11" s="141"/>
      <c r="C11" s="141"/>
      <c r="D11" s="141"/>
      <c r="E11" s="141"/>
      <c r="F11" s="141"/>
      <c r="G11" s="160"/>
      <c r="H11" s="46"/>
    </row>
    <row r="12" spans="1:8" s="44" customFormat="1" ht="21" customHeight="1">
      <c r="A12" s="161" t="s">
        <v>175</v>
      </c>
      <c r="B12" s="145"/>
      <c r="C12" s="146"/>
      <c r="D12" s="141"/>
      <c r="E12" s="141"/>
      <c r="F12" s="141"/>
      <c r="G12" s="160"/>
      <c r="H12" s="46"/>
    </row>
    <row r="13" spans="1:8" s="44" customFormat="1" ht="24" customHeight="1">
      <c r="A13" s="152"/>
      <c r="B13" s="271" t="s">
        <v>227</v>
      </c>
      <c r="C13" s="271"/>
      <c r="D13" s="271"/>
      <c r="E13" s="271"/>
      <c r="F13" s="271"/>
      <c r="G13" s="158"/>
      <c r="H13" s="136"/>
    </row>
    <row r="14" spans="1:8" s="44" customFormat="1" ht="24" customHeight="1">
      <c r="A14" s="152"/>
      <c r="B14" s="179" t="s">
        <v>158</v>
      </c>
      <c r="C14" s="179" t="s">
        <v>159</v>
      </c>
      <c r="D14" s="179" t="s">
        <v>161</v>
      </c>
      <c r="E14" s="179" t="s">
        <v>174</v>
      </c>
      <c r="F14" s="179" t="s">
        <v>160</v>
      </c>
      <c r="G14" s="162"/>
      <c r="H14" s="45"/>
    </row>
    <row r="15" spans="1:8" s="44" customFormat="1" ht="21" customHeight="1">
      <c r="A15" s="157"/>
      <c r="B15" s="274" t="s">
        <v>162</v>
      </c>
      <c r="C15" s="274"/>
      <c r="D15" s="274"/>
      <c r="E15" s="274"/>
      <c r="F15" s="274"/>
      <c r="G15" s="163"/>
      <c r="H15" s="47"/>
    </row>
    <row r="16" spans="1:8" s="44" customFormat="1" ht="18" customHeight="1">
      <c r="A16" s="157"/>
      <c r="B16" s="275"/>
      <c r="C16" s="275"/>
      <c r="D16" s="275"/>
      <c r="E16" s="275"/>
      <c r="F16" s="275"/>
      <c r="G16" s="163"/>
      <c r="H16" s="47"/>
    </row>
    <row r="17" spans="1:8" s="10" customFormat="1" ht="18.75" customHeight="1">
      <c r="A17" s="164"/>
      <c r="B17" s="274" t="s">
        <v>162</v>
      </c>
      <c r="C17" s="274"/>
      <c r="D17" s="274"/>
      <c r="E17" s="274"/>
      <c r="F17" s="274"/>
      <c r="G17" s="165"/>
      <c r="H17" s="132"/>
    </row>
    <row r="18" spans="1:8" s="10" customFormat="1" ht="19.5" customHeight="1">
      <c r="A18" s="164"/>
      <c r="B18" s="275"/>
      <c r="C18" s="275"/>
      <c r="D18" s="275"/>
      <c r="E18" s="275"/>
      <c r="F18" s="275"/>
      <c r="G18" s="165"/>
      <c r="H18" s="132"/>
    </row>
    <row r="19" spans="1:8" s="10" customFormat="1" ht="16.5" customHeight="1">
      <c r="A19" s="152"/>
      <c r="B19" s="274" t="s">
        <v>162</v>
      </c>
      <c r="C19" s="274"/>
      <c r="D19" s="274"/>
      <c r="E19" s="274"/>
      <c r="F19" s="274"/>
      <c r="G19" s="153"/>
      <c r="H19" s="132"/>
    </row>
    <row r="20" spans="1:8" s="10" customFormat="1" ht="21" customHeight="1">
      <c r="A20" s="166"/>
      <c r="B20" s="275"/>
      <c r="C20" s="275"/>
      <c r="D20" s="275"/>
      <c r="E20" s="275"/>
      <c r="F20" s="275"/>
      <c r="G20" s="153"/>
      <c r="H20" s="132"/>
    </row>
    <row r="21" spans="1:8" s="10" customFormat="1" ht="21" customHeight="1">
      <c r="A21" s="167"/>
      <c r="B21" s="274" t="s">
        <v>162</v>
      </c>
      <c r="C21" s="274"/>
      <c r="D21" s="274"/>
      <c r="E21" s="274"/>
      <c r="F21" s="274"/>
      <c r="G21" s="165"/>
      <c r="H21" s="132"/>
    </row>
    <row r="22" spans="1:8" s="10" customFormat="1" ht="21" customHeight="1">
      <c r="A22" s="168"/>
      <c r="B22" s="275"/>
      <c r="C22" s="275"/>
      <c r="D22" s="275"/>
      <c r="E22" s="275"/>
      <c r="F22" s="275"/>
      <c r="G22" s="165"/>
      <c r="H22" s="132"/>
    </row>
    <row r="23" spans="1:8" s="10" customFormat="1" ht="21" customHeight="1">
      <c r="A23" s="152"/>
      <c r="B23" s="274" t="s">
        <v>162</v>
      </c>
      <c r="C23" s="274"/>
      <c r="D23" s="274"/>
      <c r="E23" s="274"/>
      <c r="F23" s="274"/>
      <c r="G23" s="156"/>
      <c r="H23" s="135"/>
    </row>
    <row r="24" spans="1:8" s="10" customFormat="1" ht="21" customHeight="1">
      <c r="A24" s="166"/>
      <c r="B24" s="275"/>
      <c r="C24" s="275"/>
      <c r="D24" s="275"/>
      <c r="E24" s="275"/>
      <c r="F24" s="275"/>
      <c r="G24" s="162"/>
      <c r="H24" s="45"/>
    </row>
    <row r="25" spans="1:8" s="10" customFormat="1" ht="21" customHeight="1">
      <c r="A25" s="167"/>
      <c r="B25" s="274" t="s">
        <v>162</v>
      </c>
      <c r="C25" s="274"/>
      <c r="D25" s="274"/>
      <c r="E25" s="274"/>
      <c r="F25" s="274"/>
      <c r="G25" s="163"/>
      <c r="H25" s="47"/>
    </row>
    <row r="26" spans="1:8" s="10" customFormat="1" ht="21" customHeight="1">
      <c r="A26" s="167"/>
      <c r="B26" s="275"/>
      <c r="C26" s="275"/>
      <c r="D26" s="275"/>
      <c r="E26" s="275"/>
      <c r="F26" s="275"/>
      <c r="G26" s="163"/>
      <c r="H26" s="47"/>
    </row>
    <row r="27" spans="1:8" s="10" customFormat="1" ht="21" customHeight="1">
      <c r="A27" s="164"/>
      <c r="B27" s="274" t="s">
        <v>162</v>
      </c>
      <c r="C27" s="274"/>
      <c r="D27" s="274"/>
      <c r="E27" s="274"/>
      <c r="F27" s="274"/>
      <c r="G27" s="165"/>
      <c r="H27" s="132"/>
    </row>
    <row r="28" spans="1:8" s="10" customFormat="1" ht="21" customHeight="1">
      <c r="A28" s="164"/>
      <c r="B28" s="275"/>
      <c r="C28" s="275"/>
      <c r="D28" s="275"/>
      <c r="E28" s="275"/>
      <c r="F28" s="275"/>
      <c r="G28" s="165"/>
      <c r="H28" s="132"/>
    </row>
    <row r="29" spans="1:8" s="10" customFormat="1" ht="21" customHeight="1">
      <c r="A29" s="152"/>
      <c r="B29" s="274" t="s">
        <v>162</v>
      </c>
      <c r="C29" s="274"/>
      <c r="D29" s="274"/>
      <c r="E29" s="274"/>
      <c r="F29" s="274"/>
      <c r="G29" s="153"/>
      <c r="H29" s="132"/>
    </row>
    <row r="30" spans="1:8" s="10" customFormat="1" ht="21" customHeight="1">
      <c r="A30" s="152"/>
      <c r="B30" s="275"/>
      <c r="C30" s="275"/>
      <c r="D30" s="275"/>
      <c r="E30" s="275"/>
      <c r="F30" s="275"/>
      <c r="G30" s="153"/>
      <c r="H30" s="132"/>
    </row>
    <row r="31" spans="1:8" s="10" customFormat="1" ht="21" customHeight="1">
      <c r="A31" s="167"/>
      <c r="B31" s="274" t="s">
        <v>162</v>
      </c>
      <c r="C31" s="274"/>
      <c r="D31" s="274"/>
      <c r="E31" s="274"/>
      <c r="F31" s="274"/>
      <c r="G31" s="165"/>
      <c r="H31" s="132"/>
    </row>
    <row r="32" spans="1:8" s="10" customFormat="1" ht="21" customHeight="1">
      <c r="A32" s="152"/>
      <c r="B32" s="275"/>
      <c r="C32" s="275"/>
      <c r="D32" s="275"/>
      <c r="E32" s="275"/>
      <c r="F32" s="275"/>
      <c r="G32" s="165"/>
      <c r="H32" s="132"/>
    </row>
    <row r="33" spans="1:15" s="10" customFormat="1" ht="21" customHeight="1">
      <c r="A33" s="147"/>
      <c r="B33" s="274" t="s">
        <v>162</v>
      </c>
      <c r="C33" s="274"/>
      <c r="D33" s="274"/>
      <c r="E33" s="274"/>
      <c r="F33" s="274"/>
      <c r="G33" s="156"/>
      <c r="H33" s="138"/>
      <c r="I33" s="139"/>
      <c r="J33" s="139"/>
      <c r="K33" s="139"/>
      <c r="L33" s="139"/>
      <c r="M33" s="139"/>
      <c r="N33" s="139"/>
      <c r="O33" s="139"/>
    </row>
    <row r="34" spans="1:15" s="10" customFormat="1" ht="21" customHeight="1">
      <c r="A34" s="169"/>
      <c r="B34" s="275"/>
      <c r="C34" s="275"/>
      <c r="D34" s="275"/>
      <c r="E34" s="275"/>
      <c r="F34" s="275"/>
      <c r="G34" s="156"/>
      <c r="H34" s="133"/>
    </row>
    <row r="35" spans="1:15" ht="27" customHeight="1">
      <c r="A35" s="169"/>
      <c r="B35" s="180" t="s">
        <v>173</v>
      </c>
      <c r="C35" s="181"/>
      <c r="D35" s="181"/>
      <c r="E35" s="181"/>
      <c r="F35" s="181"/>
      <c r="G35" s="156"/>
    </row>
    <row r="36" spans="1:15" ht="21.75" customHeight="1">
      <c r="A36" s="152"/>
      <c r="B36" s="141"/>
      <c r="C36" s="45"/>
      <c r="D36" s="45"/>
      <c r="E36" s="45"/>
      <c r="F36" s="45"/>
      <c r="G36" s="163"/>
    </row>
    <row r="37" spans="1:15" ht="21" customHeight="1" thickBot="1">
      <c r="A37" s="170"/>
      <c r="B37" s="171"/>
      <c r="C37" s="171"/>
      <c r="D37" s="172"/>
      <c r="E37" s="171"/>
      <c r="F37" s="171"/>
      <c r="G37" s="173"/>
    </row>
    <row r="38" spans="1:15" ht="19.5">
      <c r="A38" s="236" t="s">
        <v>163</v>
      </c>
      <c r="B38" s="237"/>
      <c r="C38" s="237"/>
      <c r="D38" s="238"/>
      <c r="E38" s="238"/>
      <c r="F38" s="239"/>
      <c r="G38" s="240"/>
    </row>
    <row r="39" spans="1:15" ht="19.5">
      <c r="A39" s="167" t="s">
        <v>164</v>
      </c>
      <c r="B39" s="134"/>
      <c r="C39" s="134"/>
      <c r="D39" s="134"/>
      <c r="E39" s="134"/>
      <c r="F39" s="134"/>
      <c r="G39" s="165"/>
    </row>
    <row r="40" spans="1:15" ht="19.5">
      <c r="A40" s="152" t="s">
        <v>170</v>
      </c>
      <c r="B40" s="133"/>
      <c r="C40" s="134"/>
      <c r="D40" s="134"/>
      <c r="E40" s="134"/>
      <c r="F40" s="134"/>
      <c r="G40" s="153"/>
    </row>
    <row r="41" spans="1:15" ht="19.5">
      <c r="A41" s="152" t="s">
        <v>165</v>
      </c>
      <c r="B41" s="46"/>
      <c r="C41" s="46"/>
      <c r="D41" s="134"/>
      <c r="E41" s="134"/>
      <c r="F41" s="134"/>
      <c r="G41" s="153"/>
    </row>
    <row r="42" spans="1:15" ht="16.5" customHeight="1">
      <c r="A42" s="152" t="s">
        <v>171</v>
      </c>
      <c r="B42" s="46"/>
      <c r="C42" s="134"/>
      <c r="D42" s="134"/>
      <c r="E42" s="134"/>
      <c r="F42" s="137"/>
      <c r="G42" s="165"/>
    </row>
    <row r="43" spans="1:15" ht="16.5" customHeight="1">
      <c r="A43" s="152" t="s">
        <v>167</v>
      </c>
      <c r="B43" s="46"/>
      <c r="C43" s="46"/>
      <c r="D43" s="134"/>
      <c r="E43" s="134"/>
      <c r="F43" s="134"/>
      <c r="G43" s="165"/>
    </row>
    <row r="44" spans="1:15" ht="16.5" customHeight="1">
      <c r="A44" s="268" t="s">
        <v>172</v>
      </c>
      <c r="B44" s="269"/>
      <c r="C44" s="269"/>
      <c r="D44" s="269"/>
      <c r="E44" s="269"/>
      <c r="F44" s="269"/>
      <c r="G44" s="270"/>
    </row>
    <row r="45" spans="1:15" ht="16.5" customHeight="1">
      <c r="A45" s="268"/>
      <c r="B45" s="269"/>
      <c r="C45" s="269"/>
      <c r="D45" s="269"/>
      <c r="E45" s="269"/>
      <c r="F45" s="269"/>
      <c r="G45" s="270"/>
    </row>
    <row r="46" spans="1:15" ht="15.75" customHeight="1">
      <c r="A46" s="268"/>
      <c r="B46" s="269"/>
      <c r="C46" s="269"/>
      <c r="D46" s="269"/>
      <c r="E46" s="269"/>
      <c r="F46" s="269"/>
      <c r="G46" s="270"/>
    </row>
    <row r="47" spans="1:15">
      <c r="A47" s="268"/>
      <c r="B47" s="269"/>
      <c r="C47" s="269"/>
      <c r="D47" s="269"/>
      <c r="E47" s="269"/>
      <c r="F47" s="269"/>
      <c r="G47" s="270"/>
    </row>
    <row r="48" spans="1:15" ht="19.5">
      <c r="A48" s="266" t="s">
        <v>206</v>
      </c>
      <c r="B48" s="267"/>
      <c r="C48" s="267"/>
      <c r="D48" s="267"/>
      <c r="E48" s="267"/>
      <c r="F48" s="267"/>
      <c r="G48" s="165"/>
    </row>
    <row r="49" spans="1:7" ht="19.5">
      <c r="A49" s="233" t="s">
        <v>207</v>
      </c>
      <c r="B49" s="234"/>
      <c r="C49" s="234"/>
      <c r="D49" s="234"/>
      <c r="E49" s="234"/>
      <c r="F49" s="234"/>
      <c r="G49" s="153"/>
    </row>
    <row r="50" spans="1:7" ht="19.5">
      <c r="A50" s="233" t="s">
        <v>228</v>
      </c>
      <c r="B50" s="234"/>
      <c r="C50" s="234"/>
      <c r="D50" s="234"/>
      <c r="E50" s="234"/>
      <c r="F50" s="234"/>
      <c r="G50" s="153"/>
    </row>
    <row r="51" spans="1:7" ht="19.5">
      <c r="A51" s="233" t="s">
        <v>229</v>
      </c>
      <c r="B51" s="234"/>
      <c r="C51" s="234"/>
      <c r="D51" s="234"/>
      <c r="E51" s="234"/>
      <c r="F51" s="234"/>
      <c r="G51" s="165"/>
    </row>
    <row r="52" spans="1:7" ht="19.5">
      <c r="A52" s="266" t="s">
        <v>208</v>
      </c>
      <c r="B52" s="267"/>
      <c r="C52" s="267"/>
      <c r="D52" s="267"/>
      <c r="E52" s="267"/>
      <c r="F52" s="267"/>
      <c r="G52" s="148"/>
    </row>
    <row r="53" spans="1:7" ht="19.5">
      <c r="A53" s="233" t="s">
        <v>230</v>
      </c>
      <c r="B53" s="234"/>
      <c r="C53" s="234"/>
      <c r="D53" s="234"/>
      <c r="E53" s="234"/>
      <c r="F53" s="234"/>
      <c r="G53" s="148"/>
    </row>
    <row r="54" spans="1:7" ht="19.5">
      <c r="A54" s="266" t="s">
        <v>209</v>
      </c>
      <c r="B54" s="267"/>
      <c r="C54" s="267"/>
      <c r="D54" s="267"/>
      <c r="E54" s="267"/>
      <c r="F54" s="267"/>
      <c r="G54" s="148"/>
    </row>
    <row r="55" spans="1:7" ht="24" customHeight="1">
      <c r="A55" s="152" t="s">
        <v>210</v>
      </c>
      <c r="B55" s="133"/>
      <c r="C55" s="134"/>
      <c r="D55" s="134"/>
      <c r="E55" s="134"/>
      <c r="F55" s="134"/>
      <c r="G55" s="148"/>
    </row>
    <row r="56" spans="1:7" ht="19.5">
      <c r="A56" s="152" t="s">
        <v>231</v>
      </c>
      <c r="B56" s="133"/>
      <c r="C56" s="134"/>
      <c r="D56" s="134"/>
      <c r="E56" s="134"/>
      <c r="F56" s="134"/>
      <c r="G56" s="175"/>
    </row>
    <row r="57" spans="1:7" ht="19.5">
      <c r="A57" s="152" t="s">
        <v>211</v>
      </c>
      <c r="B57" s="46"/>
      <c r="C57" s="46"/>
      <c r="D57" s="134"/>
      <c r="E57" s="134"/>
      <c r="F57" s="134"/>
      <c r="G57" s="175"/>
    </row>
    <row r="58" spans="1:7" ht="19.5">
      <c r="A58" s="147"/>
      <c r="B58" s="142"/>
      <c r="C58" s="142"/>
      <c r="D58" s="142"/>
      <c r="E58" s="142"/>
      <c r="F58" s="142"/>
      <c r="G58" s="175"/>
    </row>
    <row r="59" spans="1:7" ht="19.5">
      <c r="A59" s="147"/>
      <c r="B59" s="142"/>
      <c r="C59" s="142"/>
      <c r="D59" s="142"/>
      <c r="E59" s="142"/>
      <c r="F59" s="142"/>
      <c r="G59" s="175"/>
    </row>
    <row r="60" spans="1:7">
      <c r="A60" s="174"/>
      <c r="B60" s="134"/>
      <c r="C60" s="134"/>
      <c r="D60" s="134"/>
      <c r="E60" s="134"/>
      <c r="F60" s="134"/>
      <c r="G60" s="175"/>
    </row>
    <row r="61" spans="1:7">
      <c r="A61" s="174"/>
      <c r="B61" s="134"/>
      <c r="C61" s="134"/>
      <c r="D61" s="134"/>
      <c r="E61" s="134"/>
      <c r="F61" s="134"/>
      <c r="G61" s="175"/>
    </row>
    <row r="62" spans="1:7">
      <c r="A62" s="174"/>
      <c r="B62" s="134"/>
      <c r="C62" s="134"/>
      <c r="D62" s="134"/>
      <c r="E62" s="134"/>
      <c r="F62" s="134"/>
      <c r="G62" s="175"/>
    </row>
    <row r="63" spans="1:7">
      <c r="A63" s="174"/>
      <c r="B63" s="134"/>
      <c r="C63" s="134"/>
      <c r="D63" s="134"/>
      <c r="E63" s="134"/>
      <c r="F63" s="134"/>
      <c r="G63" s="175"/>
    </row>
    <row r="64" spans="1:7">
      <c r="A64" s="174"/>
      <c r="B64" s="134"/>
      <c r="C64" s="134"/>
      <c r="D64" s="134"/>
      <c r="E64" s="134"/>
      <c r="F64" s="134"/>
      <c r="G64" s="175"/>
    </row>
    <row r="65" spans="1:7">
      <c r="A65" s="174"/>
      <c r="B65" s="134"/>
      <c r="C65" s="134"/>
      <c r="D65" s="134"/>
      <c r="E65" s="134"/>
      <c r="F65" s="134"/>
      <c r="G65" s="175"/>
    </row>
    <row r="66" spans="1:7">
      <c r="A66" s="174"/>
      <c r="B66" s="134"/>
      <c r="C66" s="134"/>
      <c r="D66" s="134"/>
      <c r="E66" s="134"/>
      <c r="F66" s="134"/>
      <c r="G66" s="175"/>
    </row>
    <row r="67" spans="1:7">
      <c r="A67" s="174"/>
      <c r="B67" s="134"/>
      <c r="C67" s="134"/>
      <c r="D67" s="134"/>
      <c r="E67" s="134"/>
      <c r="F67" s="134"/>
      <c r="G67" s="175"/>
    </row>
    <row r="68" spans="1:7">
      <c r="A68" s="174"/>
      <c r="B68" s="134"/>
      <c r="C68" s="134"/>
      <c r="D68" s="134"/>
      <c r="E68" s="134"/>
      <c r="F68" s="134"/>
      <c r="G68" s="175"/>
    </row>
    <row r="69" spans="1:7">
      <c r="A69" s="174"/>
      <c r="B69" s="134"/>
      <c r="C69" s="134"/>
      <c r="D69" s="134"/>
      <c r="E69" s="134"/>
      <c r="F69" s="134"/>
      <c r="G69" s="175"/>
    </row>
    <row r="70" spans="1:7">
      <c r="A70" s="174"/>
      <c r="B70" s="134"/>
      <c r="C70" s="134"/>
      <c r="D70" s="134"/>
      <c r="E70" s="134"/>
      <c r="F70" s="134"/>
      <c r="G70" s="175"/>
    </row>
    <row r="71" spans="1:7">
      <c r="A71" s="174"/>
      <c r="B71" s="134"/>
      <c r="C71" s="134"/>
      <c r="D71" s="134"/>
      <c r="E71" s="134"/>
      <c r="F71" s="134"/>
      <c r="G71" s="175"/>
    </row>
    <row r="72" spans="1:7">
      <c r="A72" s="174"/>
      <c r="B72" s="134"/>
      <c r="C72" s="134"/>
      <c r="D72" s="134"/>
      <c r="E72" s="134"/>
      <c r="F72" s="134"/>
      <c r="G72" s="175"/>
    </row>
    <row r="73" spans="1:7">
      <c r="A73" s="174"/>
      <c r="B73" s="134"/>
      <c r="C73" s="134"/>
      <c r="D73" s="134"/>
      <c r="E73" s="134"/>
      <c r="F73" s="134"/>
      <c r="G73" s="175"/>
    </row>
    <row r="74" spans="1:7">
      <c r="A74" s="174"/>
      <c r="B74" s="134"/>
      <c r="C74" s="134"/>
      <c r="D74" s="134"/>
      <c r="E74" s="134"/>
      <c r="F74" s="134"/>
      <c r="G74" s="175"/>
    </row>
    <row r="75" spans="1:7">
      <c r="A75" s="174"/>
      <c r="B75" s="134"/>
      <c r="C75" s="134"/>
      <c r="D75" s="134"/>
      <c r="E75" s="134"/>
      <c r="F75" s="134"/>
      <c r="G75" s="175"/>
    </row>
    <row r="76" spans="1:7" ht="17.25" thickBot="1">
      <c r="A76" s="176"/>
      <c r="B76" s="177"/>
      <c r="C76" s="177"/>
      <c r="D76" s="177"/>
      <c r="E76" s="177"/>
      <c r="F76" s="177"/>
      <c r="G76" s="178"/>
    </row>
  </sheetData>
  <protectedRanges>
    <protectedRange sqref="G35" name="範圍2_2"/>
    <protectedRange sqref="A1" name="範圍1_1"/>
    <protectedRange sqref="G46 G55 D38:F38 D47:F47" name="範圍2"/>
  </protectedRanges>
  <mergeCells count="58">
    <mergeCell ref="A52:F52"/>
    <mergeCell ref="A54:F54"/>
    <mergeCell ref="F29:F30"/>
    <mergeCell ref="F19:F20"/>
    <mergeCell ref="E31:E32"/>
    <mergeCell ref="E33:E34"/>
    <mergeCell ref="F33:F34"/>
    <mergeCell ref="F31:F32"/>
    <mergeCell ref="E23:E24"/>
    <mergeCell ref="E25:E26"/>
    <mergeCell ref="F17:F18"/>
    <mergeCell ref="F15:F16"/>
    <mergeCell ref="F27:F28"/>
    <mergeCell ref="F25:F26"/>
    <mergeCell ref="F23:F24"/>
    <mergeCell ref="F21:F22"/>
    <mergeCell ref="E27:E28"/>
    <mergeCell ref="E29:E30"/>
    <mergeCell ref="E15:E16"/>
    <mergeCell ref="E17:E18"/>
    <mergeCell ref="E19:E20"/>
    <mergeCell ref="E21:E22"/>
    <mergeCell ref="C15:C16"/>
    <mergeCell ref="C17:C18"/>
    <mergeCell ref="C19:C20"/>
    <mergeCell ref="C21:C22"/>
    <mergeCell ref="D25:D26"/>
    <mergeCell ref="D23:D24"/>
    <mergeCell ref="D21:D22"/>
    <mergeCell ref="D19:D20"/>
    <mergeCell ref="D17:D18"/>
    <mergeCell ref="D15:D16"/>
    <mergeCell ref="C31:C32"/>
    <mergeCell ref="C33:C34"/>
    <mergeCell ref="D33:D34"/>
    <mergeCell ref="D31:D32"/>
    <mergeCell ref="C23:C24"/>
    <mergeCell ref="C25:C26"/>
    <mergeCell ref="C27:C28"/>
    <mergeCell ref="C29:C30"/>
    <mergeCell ref="D29:D30"/>
    <mergeCell ref="D27:D28"/>
    <mergeCell ref="A48:F48"/>
    <mergeCell ref="A44:G47"/>
    <mergeCell ref="B13:F13"/>
    <mergeCell ref="A1:G1"/>
    <mergeCell ref="A2:G2"/>
    <mergeCell ref="A3:G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honeticPr fontId="1" type="noConversion"/>
  <pageMargins left="0.55118110236220474" right="0.55118110236220474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56"/>
  <sheetViews>
    <sheetView zoomScaleSheetLayoutView="100" workbookViewId="0">
      <selection activeCell="O36" sqref="O36"/>
    </sheetView>
  </sheetViews>
  <sheetFormatPr defaultRowHeight="16.5"/>
  <cols>
    <col min="1" max="1" width="9.5" style="11" customWidth="1"/>
    <col min="2" max="2" width="6.75" style="11" customWidth="1"/>
    <col min="3" max="3" width="24.5" style="11" customWidth="1"/>
    <col min="4" max="4" width="6.75" style="11" customWidth="1"/>
    <col min="5" max="5" width="7.875" style="11" customWidth="1"/>
    <col min="6" max="6" width="6.125" style="13" customWidth="1"/>
    <col min="7" max="7" width="9" style="13"/>
    <col min="8" max="8" width="6.25" style="11" customWidth="1"/>
    <col min="9" max="9" width="10.375" style="13" customWidth="1"/>
    <col min="10" max="10" width="11.5" style="11" customWidth="1"/>
    <col min="11" max="16384" width="9" style="11"/>
  </cols>
  <sheetData>
    <row r="1" spans="1:10" ht="36" customHeight="1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31.5" customHeight="1">
      <c r="A2" s="281" t="s">
        <v>240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 ht="32.25" customHeight="1">
      <c r="A3" s="282" t="s">
        <v>241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0" ht="27" customHeight="1">
      <c r="A4" s="276" t="s">
        <v>80</v>
      </c>
      <c r="B4" s="277"/>
      <c r="C4" s="283" t="s">
        <v>3</v>
      </c>
      <c r="D4" s="276" t="s">
        <v>7</v>
      </c>
      <c r="E4" s="277"/>
      <c r="F4" s="276" t="s">
        <v>6</v>
      </c>
      <c r="G4" s="277"/>
      <c r="H4" s="283" t="s">
        <v>17</v>
      </c>
      <c r="I4" s="283"/>
      <c r="J4" s="278" t="s">
        <v>103</v>
      </c>
    </row>
    <row r="5" spans="1:10" ht="23.25" customHeight="1">
      <c r="A5" s="252" t="s">
        <v>4</v>
      </c>
      <c r="B5" s="252" t="s">
        <v>102</v>
      </c>
      <c r="C5" s="283"/>
      <c r="D5" s="252" t="s">
        <v>4</v>
      </c>
      <c r="E5" s="252" t="s">
        <v>102</v>
      </c>
      <c r="F5" s="17" t="s">
        <v>4</v>
      </c>
      <c r="G5" s="17" t="s">
        <v>102</v>
      </c>
      <c r="H5" s="252" t="s">
        <v>4</v>
      </c>
      <c r="I5" s="17" t="s">
        <v>5</v>
      </c>
      <c r="J5" s="279"/>
    </row>
    <row r="6" spans="1:10" ht="23.25" customHeight="1">
      <c r="A6" s="185">
        <f>A7+A17</f>
        <v>0</v>
      </c>
      <c r="B6" s="69" t="str">
        <f>IF($A$7&gt;0,A6/$A$7*100,"-")</f>
        <v>-</v>
      </c>
      <c r="C6" s="48" t="s">
        <v>232</v>
      </c>
      <c r="D6" s="189">
        <f>D7+D17</f>
        <v>0</v>
      </c>
      <c r="E6" s="69" t="str">
        <f>IF($D$7&gt;0,D6/$D$7*100,"-")</f>
        <v>-</v>
      </c>
      <c r="F6" s="189">
        <f>F7+F17</f>
        <v>0</v>
      </c>
      <c r="G6" s="190" t="str">
        <f>IF($F$7&gt;0,F6/$F$7*100,"-")</f>
        <v>-</v>
      </c>
      <c r="H6" s="191">
        <f>D6-F6</f>
        <v>0</v>
      </c>
      <c r="I6" s="192" t="str">
        <f>IF(F6&lt;&gt;0,H6/F6*100,"-")</f>
        <v>-</v>
      </c>
      <c r="J6" s="251"/>
    </row>
    <row r="7" spans="1:10" s="12" customFormat="1" ht="20.100000000000001" customHeight="1">
      <c r="A7" s="186">
        <f>A8+A10+A13+A15</f>
        <v>0</v>
      </c>
      <c r="B7" s="21" t="str">
        <f>IF($A$7&gt;0,A7/$A$7*100,"-")</f>
        <v>-</v>
      </c>
      <c r="C7" s="22" t="s">
        <v>31</v>
      </c>
      <c r="D7" s="193">
        <f>D8+D10+D13+D15</f>
        <v>0</v>
      </c>
      <c r="E7" s="21" t="str">
        <f t="shared" ref="E7:E40" si="0">IF($D$7&gt;0,D7/$D$7*100,"-")</f>
        <v>-</v>
      </c>
      <c r="F7" s="193">
        <f>F8+F10+F13+F15</f>
        <v>0</v>
      </c>
      <c r="G7" s="192" t="str">
        <f>IF($F$7&gt;0,F7/$F$7*100,"-")</f>
        <v>-</v>
      </c>
      <c r="H7" s="191">
        <f>D7-F7</f>
        <v>0</v>
      </c>
      <c r="I7" s="192" t="str">
        <f>IF(F7&lt;&gt;0,H7/F7*100,"-")</f>
        <v>-</v>
      </c>
      <c r="J7" s="22"/>
    </row>
    <row r="8" spans="1:10" s="12" customFormat="1" ht="20.100000000000001" customHeight="1">
      <c r="A8" s="186">
        <f>A9</f>
        <v>0</v>
      </c>
      <c r="B8" s="21" t="str">
        <f t="shared" ref="B8:B40" si="1">IF($A$7&gt;0,A8/$A$7*100,"-")</f>
        <v>-</v>
      </c>
      <c r="C8" s="18" t="s">
        <v>252</v>
      </c>
      <c r="D8" s="193">
        <f>D9</f>
        <v>0</v>
      </c>
      <c r="E8" s="21" t="str">
        <f t="shared" si="0"/>
        <v>-</v>
      </c>
      <c r="F8" s="193">
        <f>F9</f>
        <v>0</v>
      </c>
      <c r="G8" s="192" t="str">
        <f t="shared" ref="G8:G40" si="2">IF($F$7&gt;0,F8/$F$7*100,"-")</f>
        <v>-</v>
      </c>
      <c r="H8" s="191">
        <f>D8-F8</f>
        <v>0</v>
      </c>
      <c r="I8" s="192" t="str">
        <f t="shared" ref="I8:I40" si="3">IF(F8&lt;&gt;0,H8/F8*100,"-")</f>
        <v>-</v>
      </c>
      <c r="J8" s="22"/>
    </row>
    <row r="9" spans="1:10" s="12" customFormat="1" ht="20.100000000000001" customHeight="1">
      <c r="A9" s="187">
        <v>0</v>
      </c>
      <c r="B9" s="21" t="str">
        <f t="shared" si="1"/>
        <v>-</v>
      </c>
      <c r="C9" s="20" t="s">
        <v>81</v>
      </c>
      <c r="D9" s="184">
        <v>0</v>
      </c>
      <c r="E9" s="21" t="str">
        <f>IF($D$7&gt;0,D9/$D$7*100,"-")</f>
        <v>-</v>
      </c>
      <c r="F9" s="184">
        <v>0</v>
      </c>
      <c r="G9" s="192" t="str">
        <f t="shared" si="2"/>
        <v>-</v>
      </c>
      <c r="H9" s="191">
        <f t="shared" ref="H9:H38" si="4">D9-F9</f>
        <v>0</v>
      </c>
      <c r="I9" s="192" t="str">
        <f t="shared" si="3"/>
        <v>-</v>
      </c>
      <c r="J9" s="93"/>
    </row>
    <row r="10" spans="1:10" s="12" customFormat="1" ht="20.100000000000001" customHeight="1">
      <c r="A10" s="186">
        <f>A11+A12</f>
        <v>0</v>
      </c>
      <c r="B10" s="21" t="str">
        <f t="shared" si="1"/>
        <v>-</v>
      </c>
      <c r="C10" s="18" t="s">
        <v>20</v>
      </c>
      <c r="D10" s="193">
        <f>D11+D12</f>
        <v>0</v>
      </c>
      <c r="E10" s="21" t="str">
        <f t="shared" si="0"/>
        <v>-</v>
      </c>
      <c r="F10" s="193">
        <f>F11+F12</f>
        <v>0</v>
      </c>
      <c r="G10" s="192" t="str">
        <f t="shared" si="2"/>
        <v>-</v>
      </c>
      <c r="H10" s="191">
        <f t="shared" si="4"/>
        <v>0</v>
      </c>
      <c r="I10" s="192" t="str">
        <f t="shared" si="3"/>
        <v>-</v>
      </c>
      <c r="J10" s="94"/>
    </row>
    <row r="11" spans="1:10" s="12" customFormat="1" ht="20.100000000000001" customHeight="1">
      <c r="A11" s="187">
        <v>0</v>
      </c>
      <c r="B11" s="21" t="str">
        <f t="shared" si="1"/>
        <v>-</v>
      </c>
      <c r="C11" s="20" t="s">
        <v>259</v>
      </c>
      <c r="D11" s="184">
        <v>0</v>
      </c>
      <c r="E11" s="21" t="str">
        <f t="shared" si="0"/>
        <v>-</v>
      </c>
      <c r="F11" s="184">
        <v>0</v>
      </c>
      <c r="G11" s="192" t="str">
        <f t="shared" si="2"/>
        <v>-</v>
      </c>
      <c r="H11" s="191">
        <f t="shared" si="4"/>
        <v>0</v>
      </c>
      <c r="I11" s="192" t="str">
        <f t="shared" si="3"/>
        <v>-</v>
      </c>
      <c r="J11" s="93"/>
    </row>
    <row r="12" spans="1:10" s="12" customFormat="1" ht="20.100000000000001" customHeight="1">
      <c r="A12" s="187">
        <v>0</v>
      </c>
      <c r="B12" s="21" t="str">
        <f t="shared" si="1"/>
        <v>-</v>
      </c>
      <c r="C12" s="20" t="s">
        <v>21</v>
      </c>
      <c r="D12" s="184">
        <v>0</v>
      </c>
      <c r="E12" s="21" t="str">
        <f t="shared" si="0"/>
        <v>-</v>
      </c>
      <c r="F12" s="184">
        <v>0</v>
      </c>
      <c r="G12" s="192" t="str">
        <f t="shared" si="2"/>
        <v>-</v>
      </c>
      <c r="H12" s="191">
        <f t="shared" si="4"/>
        <v>0</v>
      </c>
      <c r="I12" s="192" t="str">
        <f t="shared" si="3"/>
        <v>-</v>
      </c>
      <c r="J12" s="93"/>
    </row>
    <row r="13" spans="1:10" s="12" customFormat="1" ht="20.100000000000001" customHeight="1">
      <c r="A13" s="186">
        <f>A14</f>
        <v>0</v>
      </c>
      <c r="B13" s="21" t="str">
        <f t="shared" si="1"/>
        <v>-</v>
      </c>
      <c r="C13" s="18" t="s">
        <v>253</v>
      </c>
      <c r="D13" s="193">
        <f>D14</f>
        <v>0</v>
      </c>
      <c r="E13" s="21" t="str">
        <f t="shared" si="0"/>
        <v>-</v>
      </c>
      <c r="F13" s="193">
        <f>F14</f>
        <v>0</v>
      </c>
      <c r="G13" s="192" t="str">
        <f t="shared" si="2"/>
        <v>-</v>
      </c>
      <c r="H13" s="191">
        <f t="shared" si="4"/>
        <v>0</v>
      </c>
      <c r="I13" s="192" t="str">
        <f t="shared" si="3"/>
        <v>-</v>
      </c>
      <c r="J13" s="94"/>
    </row>
    <row r="14" spans="1:10" s="12" customFormat="1" ht="20.100000000000001" customHeight="1">
      <c r="A14" s="187">
        <v>0</v>
      </c>
      <c r="B14" s="21" t="str">
        <f t="shared" si="1"/>
        <v>-</v>
      </c>
      <c r="C14" s="20" t="s">
        <v>259</v>
      </c>
      <c r="D14" s="184">
        <v>0</v>
      </c>
      <c r="E14" s="21" t="str">
        <f t="shared" si="0"/>
        <v>-</v>
      </c>
      <c r="F14" s="184">
        <v>0</v>
      </c>
      <c r="G14" s="192" t="str">
        <f t="shared" si="2"/>
        <v>-</v>
      </c>
      <c r="H14" s="191">
        <f t="shared" si="4"/>
        <v>0</v>
      </c>
      <c r="I14" s="192" t="str">
        <f t="shared" si="3"/>
        <v>-</v>
      </c>
      <c r="J14" s="93"/>
    </row>
    <row r="15" spans="1:10" s="12" customFormat="1" ht="20.100000000000001" customHeight="1">
      <c r="A15" s="186">
        <f>A16</f>
        <v>0</v>
      </c>
      <c r="B15" s="21" t="str">
        <f t="shared" si="1"/>
        <v>-</v>
      </c>
      <c r="C15" s="18" t="s">
        <v>82</v>
      </c>
      <c r="D15" s="193">
        <f>D16</f>
        <v>0</v>
      </c>
      <c r="E15" s="21" t="str">
        <f t="shared" si="0"/>
        <v>-</v>
      </c>
      <c r="F15" s="193">
        <f>F16</f>
        <v>0</v>
      </c>
      <c r="G15" s="192" t="str">
        <f t="shared" si="2"/>
        <v>-</v>
      </c>
      <c r="H15" s="191">
        <f t="shared" si="4"/>
        <v>0</v>
      </c>
      <c r="I15" s="192" t="str">
        <f t="shared" si="3"/>
        <v>-</v>
      </c>
      <c r="J15" s="94"/>
    </row>
    <row r="16" spans="1:10" s="12" customFormat="1" ht="20.100000000000001" customHeight="1">
      <c r="A16" s="187">
        <v>0</v>
      </c>
      <c r="B16" s="21" t="str">
        <f t="shared" si="1"/>
        <v>-</v>
      </c>
      <c r="C16" s="20" t="s">
        <v>260</v>
      </c>
      <c r="D16" s="184">
        <v>0</v>
      </c>
      <c r="E16" s="21" t="str">
        <f t="shared" si="0"/>
        <v>-</v>
      </c>
      <c r="F16" s="184">
        <v>0</v>
      </c>
      <c r="G16" s="192" t="str">
        <f t="shared" si="2"/>
        <v>-</v>
      </c>
      <c r="H16" s="191">
        <f t="shared" si="4"/>
        <v>0</v>
      </c>
      <c r="I16" s="192" t="str">
        <f t="shared" si="3"/>
        <v>-</v>
      </c>
      <c r="J16" s="93"/>
    </row>
    <row r="17" spans="1:10" s="12" customFormat="1" ht="20.100000000000001" customHeight="1">
      <c r="A17" s="186">
        <f>A18+A20</f>
        <v>0</v>
      </c>
      <c r="B17" s="21" t="str">
        <f t="shared" si="1"/>
        <v>-</v>
      </c>
      <c r="C17" s="22" t="s">
        <v>18</v>
      </c>
      <c r="D17" s="193">
        <f>D18+D20</f>
        <v>0</v>
      </c>
      <c r="E17" s="21" t="str">
        <f t="shared" si="0"/>
        <v>-</v>
      </c>
      <c r="F17" s="193">
        <f>F18+F20</f>
        <v>0</v>
      </c>
      <c r="G17" s="192" t="str">
        <f t="shared" si="2"/>
        <v>-</v>
      </c>
      <c r="H17" s="191">
        <f t="shared" ref="H17:H22" si="5">D17-F17</f>
        <v>0</v>
      </c>
      <c r="I17" s="192" t="str">
        <f t="shared" ref="I17:I23" si="6">IF(F17&lt;&gt;0,H17/F17*100,"-")</f>
        <v>-</v>
      </c>
      <c r="J17" s="94"/>
    </row>
    <row r="18" spans="1:10" s="12" customFormat="1" ht="20.100000000000001" customHeight="1">
      <c r="A18" s="186">
        <f>A19</f>
        <v>0</v>
      </c>
      <c r="B18" s="21" t="str">
        <f t="shared" si="1"/>
        <v>-</v>
      </c>
      <c r="C18" s="18" t="s">
        <v>22</v>
      </c>
      <c r="D18" s="193">
        <f>D19</f>
        <v>0</v>
      </c>
      <c r="E18" s="21" t="str">
        <f t="shared" si="0"/>
        <v>-</v>
      </c>
      <c r="F18" s="193">
        <f>F19</f>
        <v>0</v>
      </c>
      <c r="G18" s="192" t="str">
        <f t="shared" si="2"/>
        <v>-</v>
      </c>
      <c r="H18" s="191">
        <f t="shared" si="5"/>
        <v>0</v>
      </c>
      <c r="I18" s="192" t="str">
        <f t="shared" si="6"/>
        <v>-</v>
      </c>
      <c r="J18" s="94"/>
    </row>
    <row r="19" spans="1:10" s="12" customFormat="1" ht="20.100000000000001" customHeight="1">
      <c r="A19" s="187">
        <v>0</v>
      </c>
      <c r="B19" s="21" t="str">
        <f t="shared" si="1"/>
        <v>-</v>
      </c>
      <c r="C19" s="20" t="s">
        <v>23</v>
      </c>
      <c r="D19" s="184">
        <v>0</v>
      </c>
      <c r="E19" s="21" t="str">
        <f t="shared" si="0"/>
        <v>-</v>
      </c>
      <c r="F19" s="184">
        <v>0</v>
      </c>
      <c r="G19" s="192" t="str">
        <f t="shared" si="2"/>
        <v>-</v>
      </c>
      <c r="H19" s="191">
        <f t="shared" si="5"/>
        <v>0</v>
      </c>
      <c r="I19" s="192" t="str">
        <f t="shared" si="6"/>
        <v>-</v>
      </c>
      <c r="J19" s="93"/>
    </row>
    <row r="20" spans="1:10" s="12" customFormat="1" ht="20.100000000000001" customHeight="1">
      <c r="A20" s="186">
        <f>A21</f>
        <v>0</v>
      </c>
      <c r="B20" s="21" t="str">
        <f t="shared" si="1"/>
        <v>-</v>
      </c>
      <c r="C20" s="241" t="s">
        <v>19</v>
      </c>
      <c r="D20" s="193">
        <f>D21</f>
        <v>0</v>
      </c>
      <c r="E20" s="21" t="str">
        <f t="shared" si="0"/>
        <v>-</v>
      </c>
      <c r="F20" s="193">
        <f>F21</f>
        <v>0</v>
      </c>
      <c r="G20" s="192" t="str">
        <f t="shared" si="2"/>
        <v>-</v>
      </c>
      <c r="H20" s="191">
        <f t="shared" si="5"/>
        <v>0</v>
      </c>
      <c r="I20" s="192" t="str">
        <f t="shared" si="6"/>
        <v>-</v>
      </c>
      <c r="J20" s="94"/>
    </row>
    <row r="21" spans="1:10" s="12" customFormat="1" ht="20.100000000000001" customHeight="1">
      <c r="A21" s="187">
        <v>0</v>
      </c>
      <c r="B21" s="21" t="str">
        <f t="shared" si="1"/>
        <v>-</v>
      </c>
      <c r="C21" s="242" t="s">
        <v>262</v>
      </c>
      <c r="D21" s="184">
        <v>0</v>
      </c>
      <c r="E21" s="21" t="str">
        <f t="shared" si="0"/>
        <v>-</v>
      </c>
      <c r="F21" s="184">
        <v>0</v>
      </c>
      <c r="G21" s="192" t="str">
        <f t="shared" si="2"/>
        <v>-</v>
      </c>
      <c r="H21" s="191">
        <f t="shared" si="5"/>
        <v>0</v>
      </c>
      <c r="I21" s="192" t="str">
        <f t="shared" si="6"/>
        <v>-</v>
      </c>
      <c r="J21" s="93"/>
    </row>
    <row r="22" spans="1:10" s="54" customFormat="1" ht="20.100000000000001" customHeight="1">
      <c r="A22" s="247">
        <f>A23+A32+A37</f>
        <v>0</v>
      </c>
      <c r="B22" s="21" t="str">
        <f t="shared" si="1"/>
        <v>-</v>
      </c>
      <c r="C22" s="49" t="s">
        <v>234</v>
      </c>
      <c r="D22" s="193">
        <f>D23+D32+D37</f>
        <v>0</v>
      </c>
      <c r="E22" s="21" t="str">
        <f t="shared" si="0"/>
        <v>-</v>
      </c>
      <c r="F22" s="193">
        <f>F23+F32+F37</f>
        <v>0</v>
      </c>
      <c r="G22" s="192" t="str">
        <f t="shared" si="2"/>
        <v>-</v>
      </c>
      <c r="H22" s="191">
        <f t="shared" si="5"/>
        <v>0</v>
      </c>
      <c r="I22" s="192" t="str">
        <f t="shared" si="6"/>
        <v>-</v>
      </c>
      <c r="J22" s="94"/>
    </row>
    <row r="23" spans="1:10" s="12" customFormat="1" ht="20.100000000000001" customHeight="1">
      <c r="A23" s="186">
        <f>A24+A26+A30</f>
        <v>0</v>
      </c>
      <c r="B23" s="21" t="str">
        <f t="shared" si="1"/>
        <v>-</v>
      </c>
      <c r="C23" s="34" t="s">
        <v>233</v>
      </c>
      <c r="D23" s="193">
        <f>D24+D26+D30</f>
        <v>0</v>
      </c>
      <c r="E23" s="21" t="str">
        <f t="shared" si="0"/>
        <v>-</v>
      </c>
      <c r="F23" s="193">
        <f>F24+F26+F30</f>
        <v>0</v>
      </c>
      <c r="G23" s="192" t="str">
        <f t="shared" si="2"/>
        <v>-</v>
      </c>
      <c r="H23" s="191">
        <f t="shared" si="4"/>
        <v>0</v>
      </c>
      <c r="I23" s="192" t="str">
        <f t="shared" si="6"/>
        <v>-</v>
      </c>
      <c r="J23" s="94"/>
    </row>
    <row r="24" spans="1:10" s="12" customFormat="1" ht="20.100000000000001" customHeight="1">
      <c r="A24" s="186">
        <f>A25</f>
        <v>0</v>
      </c>
      <c r="B24" s="21" t="str">
        <f t="shared" si="1"/>
        <v>-</v>
      </c>
      <c r="C24" s="18" t="s">
        <v>254</v>
      </c>
      <c r="D24" s="193">
        <f>D25</f>
        <v>0</v>
      </c>
      <c r="E24" s="21" t="str">
        <f t="shared" si="0"/>
        <v>-</v>
      </c>
      <c r="F24" s="193">
        <f>F25</f>
        <v>0</v>
      </c>
      <c r="G24" s="192" t="str">
        <f t="shared" si="2"/>
        <v>-</v>
      </c>
      <c r="H24" s="191">
        <f t="shared" si="4"/>
        <v>0</v>
      </c>
      <c r="I24" s="192" t="str">
        <f t="shared" si="3"/>
        <v>-</v>
      </c>
      <c r="J24" s="94"/>
    </row>
    <row r="25" spans="1:10" s="12" customFormat="1" ht="20.100000000000001" customHeight="1">
      <c r="A25" s="187">
        <v>0</v>
      </c>
      <c r="B25" s="21" t="str">
        <f t="shared" si="1"/>
        <v>-</v>
      </c>
      <c r="C25" s="20" t="s">
        <v>25</v>
      </c>
      <c r="D25" s="184">
        <v>0</v>
      </c>
      <c r="E25" s="21" t="str">
        <f t="shared" si="0"/>
        <v>-</v>
      </c>
      <c r="F25" s="184">
        <v>0</v>
      </c>
      <c r="G25" s="192" t="str">
        <f t="shared" si="2"/>
        <v>-</v>
      </c>
      <c r="H25" s="191">
        <f t="shared" si="4"/>
        <v>0</v>
      </c>
      <c r="I25" s="192" t="str">
        <f t="shared" si="3"/>
        <v>-</v>
      </c>
      <c r="J25" s="93"/>
    </row>
    <row r="26" spans="1:10" s="12" customFormat="1" ht="20.100000000000001" customHeight="1">
      <c r="A26" s="186">
        <f>A27+A28+A29</f>
        <v>0</v>
      </c>
      <c r="B26" s="21" t="str">
        <f t="shared" si="1"/>
        <v>-</v>
      </c>
      <c r="C26" s="18" t="s">
        <v>255</v>
      </c>
      <c r="D26" s="193">
        <f>D27+D28+D29</f>
        <v>0</v>
      </c>
      <c r="E26" s="21" t="str">
        <f t="shared" si="0"/>
        <v>-</v>
      </c>
      <c r="F26" s="193">
        <f>F27+F28+F29</f>
        <v>0</v>
      </c>
      <c r="G26" s="192" t="str">
        <f t="shared" si="2"/>
        <v>-</v>
      </c>
      <c r="H26" s="191">
        <f t="shared" si="4"/>
        <v>0</v>
      </c>
      <c r="I26" s="192" t="str">
        <f t="shared" si="3"/>
        <v>-</v>
      </c>
      <c r="J26" s="94"/>
    </row>
    <row r="27" spans="1:10" s="12" customFormat="1" ht="20.100000000000001" customHeight="1">
      <c r="A27" s="187">
        <v>0</v>
      </c>
      <c r="B27" s="21" t="str">
        <f t="shared" si="1"/>
        <v>-</v>
      </c>
      <c r="C27" s="20" t="s">
        <v>26</v>
      </c>
      <c r="D27" s="184">
        <v>0</v>
      </c>
      <c r="E27" s="21" t="str">
        <f t="shared" si="0"/>
        <v>-</v>
      </c>
      <c r="F27" s="184">
        <v>0</v>
      </c>
      <c r="G27" s="192" t="str">
        <f t="shared" si="2"/>
        <v>-</v>
      </c>
      <c r="H27" s="191">
        <f t="shared" si="4"/>
        <v>0</v>
      </c>
      <c r="I27" s="192" t="str">
        <f t="shared" si="3"/>
        <v>-</v>
      </c>
      <c r="J27" s="93"/>
    </row>
    <row r="28" spans="1:10" s="12" customFormat="1" ht="20.100000000000001" customHeight="1">
      <c r="A28" s="187">
        <v>0</v>
      </c>
      <c r="B28" s="21"/>
      <c r="C28" s="20" t="s">
        <v>24</v>
      </c>
      <c r="D28" s="184">
        <v>0</v>
      </c>
      <c r="E28" s="21" t="str">
        <f t="shared" si="0"/>
        <v>-</v>
      </c>
      <c r="F28" s="184">
        <v>0</v>
      </c>
      <c r="G28" s="192" t="str">
        <f t="shared" si="2"/>
        <v>-</v>
      </c>
      <c r="H28" s="191">
        <f t="shared" si="4"/>
        <v>0</v>
      </c>
      <c r="I28" s="192" t="str">
        <f t="shared" si="3"/>
        <v>-</v>
      </c>
      <c r="J28" s="93"/>
    </row>
    <row r="29" spans="1:10" s="12" customFormat="1" ht="20.100000000000001" customHeight="1">
      <c r="A29" s="187">
        <v>0</v>
      </c>
      <c r="B29" s="21" t="str">
        <f t="shared" si="1"/>
        <v>-</v>
      </c>
      <c r="C29" s="20" t="s">
        <v>27</v>
      </c>
      <c r="D29" s="184">
        <v>0</v>
      </c>
      <c r="E29" s="21" t="str">
        <f t="shared" si="0"/>
        <v>-</v>
      </c>
      <c r="F29" s="184">
        <v>0</v>
      </c>
      <c r="G29" s="192" t="str">
        <f t="shared" si="2"/>
        <v>-</v>
      </c>
      <c r="H29" s="191">
        <f t="shared" si="4"/>
        <v>0</v>
      </c>
      <c r="I29" s="192" t="str">
        <f t="shared" si="3"/>
        <v>-</v>
      </c>
      <c r="J29" s="93"/>
    </row>
    <row r="30" spans="1:10" s="12" customFormat="1" ht="20.100000000000001" customHeight="1">
      <c r="A30" s="186">
        <f>A31</f>
        <v>0</v>
      </c>
      <c r="B30" s="21" t="str">
        <f t="shared" si="1"/>
        <v>-</v>
      </c>
      <c r="C30" s="18" t="s">
        <v>256</v>
      </c>
      <c r="D30" s="193">
        <f>D31</f>
        <v>0</v>
      </c>
      <c r="E30" s="21" t="str">
        <f t="shared" si="0"/>
        <v>-</v>
      </c>
      <c r="F30" s="193">
        <f>F31</f>
        <v>0</v>
      </c>
      <c r="G30" s="192" t="str">
        <f t="shared" si="2"/>
        <v>-</v>
      </c>
      <c r="H30" s="191">
        <f t="shared" si="4"/>
        <v>0</v>
      </c>
      <c r="I30" s="192" t="str">
        <f t="shared" si="3"/>
        <v>-</v>
      </c>
      <c r="J30" s="94"/>
    </row>
    <row r="31" spans="1:10" s="12" customFormat="1" ht="20.100000000000001" customHeight="1">
      <c r="A31" s="187">
        <v>0</v>
      </c>
      <c r="B31" s="21" t="str">
        <f t="shared" si="1"/>
        <v>-</v>
      </c>
      <c r="C31" s="20" t="s">
        <v>29</v>
      </c>
      <c r="D31" s="184">
        <v>0</v>
      </c>
      <c r="E31" s="21" t="str">
        <f t="shared" si="0"/>
        <v>-</v>
      </c>
      <c r="F31" s="184">
        <v>0</v>
      </c>
      <c r="G31" s="192" t="str">
        <f t="shared" si="2"/>
        <v>-</v>
      </c>
      <c r="H31" s="191">
        <f t="shared" si="4"/>
        <v>0</v>
      </c>
      <c r="I31" s="192" t="str">
        <f t="shared" si="3"/>
        <v>-</v>
      </c>
      <c r="J31" s="93"/>
    </row>
    <row r="32" spans="1:10" s="12" customFormat="1" ht="20.100000000000001" customHeight="1">
      <c r="A32" s="186">
        <f>A33+A35</f>
        <v>0</v>
      </c>
      <c r="B32" s="21" t="str">
        <f t="shared" si="1"/>
        <v>-</v>
      </c>
      <c r="C32" s="34" t="s">
        <v>235</v>
      </c>
      <c r="D32" s="193">
        <f>D33+D35</f>
        <v>0</v>
      </c>
      <c r="E32" s="21" t="str">
        <f t="shared" si="0"/>
        <v>-</v>
      </c>
      <c r="F32" s="193">
        <f>F33+F35</f>
        <v>0</v>
      </c>
      <c r="G32" s="192" t="str">
        <f t="shared" si="2"/>
        <v>-</v>
      </c>
      <c r="H32" s="191">
        <f t="shared" si="4"/>
        <v>0</v>
      </c>
      <c r="I32" s="192" t="str">
        <f t="shared" si="3"/>
        <v>-</v>
      </c>
      <c r="J32" s="94"/>
    </row>
    <row r="33" spans="1:13" s="12" customFormat="1" ht="20.100000000000001" customHeight="1">
      <c r="A33" s="186">
        <f>A34</f>
        <v>0</v>
      </c>
      <c r="B33" s="21" t="str">
        <f t="shared" si="1"/>
        <v>-</v>
      </c>
      <c r="C33" s="241" t="s">
        <v>257</v>
      </c>
      <c r="D33" s="193">
        <f>D34</f>
        <v>0</v>
      </c>
      <c r="E33" s="21" t="str">
        <f t="shared" si="0"/>
        <v>-</v>
      </c>
      <c r="F33" s="193">
        <f>F34</f>
        <v>0</v>
      </c>
      <c r="G33" s="192" t="str">
        <f t="shared" si="2"/>
        <v>-</v>
      </c>
      <c r="H33" s="191">
        <f t="shared" si="4"/>
        <v>0</v>
      </c>
      <c r="I33" s="192" t="str">
        <f t="shared" si="3"/>
        <v>-</v>
      </c>
      <c r="J33" s="94"/>
    </row>
    <row r="34" spans="1:13" s="12" customFormat="1" ht="20.100000000000001" customHeight="1">
      <c r="A34" s="187">
        <v>0</v>
      </c>
      <c r="B34" s="21" t="str">
        <f t="shared" si="1"/>
        <v>-</v>
      </c>
      <c r="C34" s="242" t="s">
        <v>258</v>
      </c>
      <c r="D34" s="184">
        <v>0</v>
      </c>
      <c r="E34" s="21" t="str">
        <f t="shared" si="0"/>
        <v>-</v>
      </c>
      <c r="F34" s="184">
        <v>0</v>
      </c>
      <c r="G34" s="192" t="str">
        <f t="shared" si="2"/>
        <v>-</v>
      </c>
      <c r="H34" s="191">
        <f t="shared" si="4"/>
        <v>0</v>
      </c>
      <c r="I34" s="192" t="str">
        <f t="shared" si="3"/>
        <v>-</v>
      </c>
      <c r="J34" s="93"/>
    </row>
    <row r="35" spans="1:13" s="12" customFormat="1" ht="20.100000000000001" customHeight="1">
      <c r="A35" s="186">
        <f>A36</f>
        <v>0</v>
      </c>
      <c r="B35" s="21" t="str">
        <f t="shared" si="1"/>
        <v>-</v>
      </c>
      <c r="C35" s="18" t="s">
        <v>236</v>
      </c>
      <c r="D35" s="193">
        <f>D36</f>
        <v>0</v>
      </c>
      <c r="E35" s="21" t="str">
        <f t="shared" si="0"/>
        <v>-</v>
      </c>
      <c r="F35" s="193">
        <f>F36</f>
        <v>0</v>
      </c>
      <c r="G35" s="192" t="str">
        <f t="shared" si="2"/>
        <v>-</v>
      </c>
      <c r="H35" s="191">
        <f t="shared" si="4"/>
        <v>0</v>
      </c>
      <c r="I35" s="192" t="str">
        <f t="shared" si="3"/>
        <v>-</v>
      </c>
      <c r="J35" s="94"/>
    </row>
    <row r="36" spans="1:13" s="12" customFormat="1" ht="20.100000000000001" customHeight="1">
      <c r="A36" s="187">
        <v>0</v>
      </c>
      <c r="B36" s="21" t="str">
        <f t="shared" si="1"/>
        <v>-</v>
      </c>
      <c r="C36" s="20" t="s">
        <v>30</v>
      </c>
      <c r="D36" s="184">
        <v>0</v>
      </c>
      <c r="E36" s="21" t="str">
        <f t="shared" si="0"/>
        <v>-</v>
      </c>
      <c r="F36" s="184">
        <v>0</v>
      </c>
      <c r="G36" s="192" t="str">
        <f t="shared" si="2"/>
        <v>-</v>
      </c>
      <c r="H36" s="191">
        <f t="shared" si="4"/>
        <v>0</v>
      </c>
      <c r="I36" s="192" t="str">
        <f t="shared" si="3"/>
        <v>-</v>
      </c>
      <c r="J36" s="93"/>
    </row>
    <row r="37" spans="1:13" s="12" customFormat="1" ht="20.100000000000001" customHeight="1">
      <c r="A37" s="186">
        <f>A38</f>
        <v>0</v>
      </c>
      <c r="B37" s="21" t="str">
        <f t="shared" si="1"/>
        <v>-</v>
      </c>
      <c r="C37" s="34" t="s">
        <v>263</v>
      </c>
      <c r="D37" s="193">
        <f>D38</f>
        <v>0</v>
      </c>
      <c r="E37" s="21" t="str">
        <f t="shared" si="0"/>
        <v>-</v>
      </c>
      <c r="F37" s="193">
        <f>F38</f>
        <v>0</v>
      </c>
      <c r="G37" s="192" t="str">
        <f t="shared" si="2"/>
        <v>-</v>
      </c>
      <c r="H37" s="191">
        <f t="shared" si="4"/>
        <v>0</v>
      </c>
      <c r="I37" s="192" t="str">
        <f t="shared" si="3"/>
        <v>-</v>
      </c>
      <c r="J37" s="94"/>
    </row>
    <row r="38" spans="1:13" s="12" customFormat="1" ht="20.100000000000001" customHeight="1">
      <c r="A38" s="245">
        <v>0</v>
      </c>
      <c r="B38" s="21"/>
      <c r="C38" s="18" t="s">
        <v>238</v>
      </c>
      <c r="D38" s="244">
        <v>0</v>
      </c>
      <c r="E38" s="21" t="str">
        <f t="shared" si="0"/>
        <v>-</v>
      </c>
      <c r="F38" s="244">
        <v>0</v>
      </c>
      <c r="G38" s="192" t="str">
        <f t="shared" si="2"/>
        <v>-</v>
      </c>
      <c r="H38" s="191">
        <f t="shared" si="4"/>
        <v>0</v>
      </c>
      <c r="I38" s="192" t="str">
        <f t="shared" si="3"/>
        <v>-</v>
      </c>
      <c r="J38" s="246"/>
    </row>
    <row r="39" spans="1:13" s="12" customFormat="1" ht="20.100000000000001" customHeight="1">
      <c r="A39" s="186"/>
      <c r="B39" s="21"/>
      <c r="C39" s="22"/>
      <c r="D39" s="186"/>
      <c r="E39" s="21"/>
      <c r="F39" s="186"/>
      <c r="G39" s="192"/>
      <c r="H39" s="194"/>
      <c r="I39" s="195"/>
      <c r="J39" s="22"/>
    </row>
    <row r="40" spans="1:13" s="12" customFormat="1" ht="20.100000000000001" customHeight="1">
      <c r="A40" s="188">
        <f>A6-A22</f>
        <v>0</v>
      </c>
      <c r="B40" s="33" t="str">
        <f t="shared" si="1"/>
        <v>-</v>
      </c>
      <c r="C40" s="35" t="s">
        <v>237</v>
      </c>
      <c r="D40" s="196">
        <f>D6-D22</f>
        <v>0</v>
      </c>
      <c r="E40" s="33" t="str">
        <f t="shared" si="0"/>
        <v>-</v>
      </c>
      <c r="F40" s="196">
        <f>F6-F22</f>
        <v>0</v>
      </c>
      <c r="G40" s="197" t="str">
        <f t="shared" si="2"/>
        <v>-</v>
      </c>
      <c r="H40" s="198">
        <f>D40-F40</f>
        <v>0</v>
      </c>
      <c r="I40" s="197" t="str">
        <f t="shared" si="3"/>
        <v>-</v>
      </c>
      <c r="J40" s="35"/>
      <c r="M40" s="248"/>
    </row>
    <row r="42" spans="1:13">
      <c r="C42" s="15" t="s">
        <v>71</v>
      </c>
    </row>
    <row r="43" spans="1:13">
      <c r="C43" s="15" t="s">
        <v>83</v>
      </c>
    </row>
    <row r="44" spans="1:13">
      <c r="C44" s="11" t="s">
        <v>72</v>
      </c>
    </row>
    <row r="45" spans="1:13">
      <c r="C45" s="11" t="s">
        <v>73</v>
      </c>
    </row>
    <row r="46" spans="1:13">
      <c r="C46" s="11" t="s">
        <v>75</v>
      </c>
    </row>
    <row r="47" spans="1:13">
      <c r="C47" s="11" t="s">
        <v>88</v>
      </c>
    </row>
    <row r="48" spans="1:13">
      <c r="C48" s="11" t="s">
        <v>76</v>
      </c>
    </row>
    <row r="49" spans="3:11">
      <c r="C49" s="11" t="s">
        <v>77</v>
      </c>
    </row>
    <row r="50" spans="3:11">
      <c r="C50" s="11" t="s">
        <v>78</v>
      </c>
    </row>
    <row r="51" spans="3:11">
      <c r="C51" s="11" t="s">
        <v>79</v>
      </c>
    </row>
    <row r="52" spans="3:11">
      <c r="C52" s="11" t="s">
        <v>87</v>
      </c>
    </row>
    <row r="53" spans="3:11">
      <c r="C53" s="11" t="s">
        <v>89</v>
      </c>
    </row>
    <row r="54" spans="3:11">
      <c r="C54" s="43" t="s">
        <v>239</v>
      </c>
      <c r="D54" s="43"/>
      <c r="E54" s="43"/>
      <c r="F54" s="43"/>
      <c r="G54" s="43"/>
      <c r="H54" s="43"/>
      <c r="I54" s="43"/>
      <c r="J54" s="43"/>
      <c r="K54" s="43"/>
    </row>
    <row r="55" spans="3:11">
      <c r="C55" s="11" t="s">
        <v>90</v>
      </c>
    </row>
    <row r="56" spans="3:11">
      <c r="C56" s="11" t="s">
        <v>189</v>
      </c>
    </row>
  </sheetData>
  <mergeCells count="9">
    <mergeCell ref="A4:B4"/>
    <mergeCell ref="J4:J5"/>
    <mergeCell ref="A1:J1"/>
    <mergeCell ref="A2:J2"/>
    <mergeCell ref="A3:J3"/>
    <mergeCell ref="C4:C5"/>
    <mergeCell ref="H4:I4"/>
    <mergeCell ref="D4:E4"/>
    <mergeCell ref="F4:G4"/>
  </mergeCells>
  <phoneticPr fontId="1" type="noConversion"/>
  <printOptions horizontalCentered="1"/>
  <pageMargins left="0.19685039370078741" right="0.11811023622047245" top="0.74803149606299213" bottom="0.74803149606299213" header="0.31496062992125984" footer="0.31496062992125984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38"/>
  <sheetViews>
    <sheetView workbookViewId="0">
      <selection activeCell="F36" sqref="F36"/>
    </sheetView>
  </sheetViews>
  <sheetFormatPr defaultRowHeight="16.5"/>
  <cols>
    <col min="1" max="1" width="33.625" style="15" customWidth="1"/>
    <col min="2" max="2" width="27.25" style="11" customWidth="1"/>
    <col min="3" max="3" width="30" style="11" customWidth="1"/>
    <col min="4" max="16384" width="9" style="1"/>
  </cols>
  <sheetData>
    <row r="1" spans="1:3" ht="25.5">
      <c r="A1" s="284" t="str">
        <f>收支營運!A1</f>
        <v>(財團法人名稱)</v>
      </c>
      <c r="B1" s="285"/>
      <c r="C1" s="285"/>
    </row>
    <row r="2" spans="1:3" ht="25.5">
      <c r="A2" s="285" t="s">
        <v>186</v>
      </c>
      <c r="B2" s="285"/>
      <c r="C2" s="285"/>
    </row>
    <row r="3" spans="1:3" ht="27" customHeight="1">
      <c r="A3" s="23" t="s">
        <v>242</v>
      </c>
      <c r="B3" s="23"/>
      <c r="C3" s="23"/>
    </row>
    <row r="4" spans="1:3" ht="22.5" customHeight="1">
      <c r="A4" s="286" t="s">
        <v>148</v>
      </c>
      <c r="B4" s="288" t="s">
        <v>146</v>
      </c>
      <c r="C4" s="288" t="s">
        <v>147</v>
      </c>
    </row>
    <row r="5" spans="1:3" ht="24.75" hidden="1" customHeight="1">
      <c r="A5" s="287"/>
      <c r="B5" s="288"/>
      <c r="C5" s="288"/>
    </row>
    <row r="6" spans="1:3" s="14" customFormat="1">
      <c r="A6" s="24" t="s">
        <v>63</v>
      </c>
      <c r="B6" s="183"/>
      <c r="C6" s="32"/>
    </row>
    <row r="7" spans="1:3" s="14" customFormat="1">
      <c r="A7" s="25" t="s">
        <v>145</v>
      </c>
      <c r="B7" s="22">
        <f>收支營運!D40</f>
        <v>0</v>
      </c>
      <c r="C7" s="29"/>
    </row>
    <row r="8" spans="1:3" s="14" customFormat="1">
      <c r="A8" s="25" t="s">
        <v>9</v>
      </c>
      <c r="B8" s="22">
        <f>B9++B10+B11</f>
        <v>0</v>
      </c>
      <c r="C8" s="29"/>
    </row>
    <row r="9" spans="1:3" s="14" customFormat="1" ht="35.1" customHeight="1">
      <c r="A9" s="25" t="s">
        <v>55</v>
      </c>
      <c r="B9" s="184">
        <v>0</v>
      </c>
      <c r="C9" s="89"/>
    </row>
    <row r="10" spans="1:3" s="14" customFormat="1" ht="35.1" customHeight="1">
      <c r="A10" s="38" t="s">
        <v>64</v>
      </c>
      <c r="B10" s="22">
        <f>-(資產負債!E11+資產負債!E14)</f>
        <v>0</v>
      </c>
      <c r="C10" s="89"/>
    </row>
    <row r="11" spans="1:3" s="14" customFormat="1" ht="35.1" customHeight="1">
      <c r="A11" s="38" t="s">
        <v>65</v>
      </c>
      <c r="B11" s="22">
        <f>資產負債!E24</f>
        <v>0</v>
      </c>
      <c r="C11" s="89"/>
    </row>
    <row r="12" spans="1:3" s="14" customFormat="1" ht="15.75" customHeight="1">
      <c r="A12" s="25" t="s">
        <v>10</v>
      </c>
      <c r="B12" s="22">
        <f>B7+B8</f>
        <v>0</v>
      </c>
      <c r="C12" s="90"/>
    </row>
    <row r="13" spans="1:3" s="14" customFormat="1" ht="15.75" customHeight="1">
      <c r="A13" s="25"/>
      <c r="B13" s="22"/>
      <c r="C13" s="90"/>
    </row>
    <row r="14" spans="1:3" s="14" customFormat="1">
      <c r="A14" s="26" t="s">
        <v>11</v>
      </c>
      <c r="B14" s="22"/>
      <c r="C14" s="90"/>
    </row>
    <row r="15" spans="1:3" s="14" customFormat="1" ht="35.1" customHeight="1">
      <c r="A15" s="25" t="s">
        <v>56</v>
      </c>
      <c r="B15" s="184">
        <v>0</v>
      </c>
      <c r="C15" s="89"/>
    </row>
    <row r="16" spans="1:3" s="14" customFormat="1" ht="35.1" customHeight="1">
      <c r="A16" s="25" t="s">
        <v>57</v>
      </c>
      <c r="B16" s="225">
        <v>0</v>
      </c>
      <c r="C16" s="89"/>
    </row>
    <row r="17" spans="1:3" s="14" customFormat="1" ht="18.75" customHeight="1">
      <c r="A17" s="25" t="s">
        <v>12</v>
      </c>
      <c r="B17" s="22">
        <f>B15+B16</f>
        <v>0</v>
      </c>
      <c r="C17" s="90"/>
    </row>
    <row r="18" spans="1:3" s="14" customFormat="1" ht="18.75" customHeight="1">
      <c r="A18" s="25"/>
      <c r="B18" s="22"/>
      <c r="C18" s="90"/>
    </row>
    <row r="19" spans="1:3" s="14" customFormat="1">
      <c r="A19" s="26" t="s">
        <v>13</v>
      </c>
      <c r="B19" s="22"/>
      <c r="C19" s="90"/>
    </row>
    <row r="20" spans="1:3" s="14" customFormat="1" ht="35.1" customHeight="1">
      <c r="A20" s="25" t="s">
        <v>58</v>
      </c>
      <c r="B20" s="184">
        <v>0</v>
      </c>
      <c r="C20" s="89"/>
    </row>
    <row r="21" spans="1:3" s="14" customFormat="1" ht="35.1" customHeight="1">
      <c r="A21" s="25" t="s">
        <v>59</v>
      </c>
      <c r="B21" s="184">
        <v>0</v>
      </c>
      <c r="C21" s="89"/>
    </row>
    <row r="22" spans="1:3" s="14" customFormat="1" ht="35.1" customHeight="1">
      <c r="A22" s="25" t="s">
        <v>60</v>
      </c>
      <c r="B22" s="184">
        <v>0</v>
      </c>
      <c r="C22" s="89"/>
    </row>
    <row r="23" spans="1:3" s="14" customFormat="1" ht="35.1" customHeight="1">
      <c r="A23" s="25" t="s">
        <v>61</v>
      </c>
      <c r="B23" s="184">
        <v>0</v>
      </c>
      <c r="C23" s="89"/>
    </row>
    <row r="24" spans="1:3" s="14" customFormat="1" ht="15" customHeight="1">
      <c r="A24" s="25" t="s">
        <v>14</v>
      </c>
      <c r="B24" s="71">
        <f>B20+B21+B22+B23</f>
        <v>0</v>
      </c>
      <c r="C24" s="29"/>
    </row>
    <row r="25" spans="1:3" s="14" customFormat="1" ht="15" customHeight="1">
      <c r="A25" s="25"/>
      <c r="B25" s="22"/>
      <c r="C25" s="29"/>
    </row>
    <row r="26" spans="1:3" s="14" customFormat="1" ht="18" customHeight="1">
      <c r="A26" s="26" t="s">
        <v>15</v>
      </c>
      <c r="B26" s="22">
        <f>B12+B17+B24</f>
        <v>0</v>
      </c>
      <c r="C26" s="29"/>
    </row>
    <row r="27" spans="1:3" s="14" customFormat="1" ht="18" customHeight="1">
      <c r="A27" s="26"/>
      <c r="B27" s="22"/>
      <c r="C27" s="29"/>
    </row>
    <row r="28" spans="1:3" s="14" customFormat="1">
      <c r="A28" s="26" t="s">
        <v>66</v>
      </c>
      <c r="B28" s="22">
        <f>資產負債!D8</f>
        <v>0</v>
      </c>
      <c r="C28" s="29"/>
    </row>
    <row r="29" spans="1:3" s="14" customFormat="1">
      <c r="A29" s="26"/>
      <c r="B29" s="22"/>
      <c r="C29" s="29"/>
    </row>
    <row r="30" spans="1:3" s="14" customFormat="1">
      <c r="A30" s="26" t="s">
        <v>67</v>
      </c>
      <c r="B30" s="22">
        <f>B26+B28</f>
        <v>0</v>
      </c>
      <c r="C30" s="29"/>
    </row>
    <row r="31" spans="1:3" s="14" customFormat="1">
      <c r="A31" s="26"/>
      <c r="B31" s="29"/>
      <c r="C31" s="29"/>
    </row>
    <row r="32" spans="1:3">
      <c r="A32" s="27"/>
      <c r="B32" s="29"/>
      <c r="C32" s="29"/>
    </row>
    <row r="33" spans="1:5">
      <c r="A33" s="27"/>
      <c r="B33" s="29"/>
      <c r="C33" s="29"/>
    </row>
    <row r="34" spans="1:5">
      <c r="A34" s="27"/>
      <c r="B34" s="29"/>
      <c r="C34" s="29"/>
    </row>
    <row r="35" spans="1:5">
      <c r="A35" s="28"/>
      <c r="B35" s="30"/>
      <c r="C35" s="30"/>
    </row>
    <row r="37" spans="1:5" s="11" customFormat="1">
      <c r="A37" s="15" t="s">
        <v>104</v>
      </c>
      <c r="C37" s="13"/>
      <c r="E37" s="13"/>
    </row>
    <row r="38" spans="1:5">
      <c r="A38" s="88" t="s">
        <v>140</v>
      </c>
    </row>
  </sheetData>
  <mergeCells count="5">
    <mergeCell ref="A1:C1"/>
    <mergeCell ref="A2:C2"/>
    <mergeCell ref="A4:A5"/>
    <mergeCell ref="B4:B5"/>
    <mergeCell ref="C4:C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E34"/>
  <sheetViews>
    <sheetView view="pageBreakPreview" workbookViewId="0">
      <selection activeCell="I17" sqref="I17"/>
    </sheetView>
  </sheetViews>
  <sheetFormatPr defaultRowHeight="16.5"/>
  <cols>
    <col min="1" max="1" width="20.125" style="39" customWidth="1"/>
    <col min="2" max="3" width="17.875" style="11" customWidth="1"/>
    <col min="4" max="4" width="18.75" style="11" customWidth="1"/>
    <col min="5" max="5" width="15.875" style="11" customWidth="1"/>
    <col min="6" max="16384" width="9" style="11"/>
  </cols>
  <sheetData>
    <row r="1" spans="1:5" ht="36" customHeight="1">
      <c r="A1" s="293" t="str">
        <f>收支營運!A1</f>
        <v>(財團法人名稱)</v>
      </c>
      <c r="B1" s="293"/>
      <c r="C1" s="293"/>
      <c r="D1" s="293"/>
      <c r="E1" s="293"/>
    </row>
    <row r="2" spans="1:5" ht="31.5" customHeight="1">
      <c r="A2" s="281" t="s">
        <v>105</v>
      </c>
      <c r="B2" s="281"/>
      <c r="C2" s="281"/>
      <c r="D2" s="281"/>
      <c r="E2" s="281"/>
    </row>
    <row r="3" spans="1:5" ht="25.5" customHeight="1">
      <c r="A3" s="294" t="s">
        <v>243</v>
      </c>
      <c r="B3" s="294"/>
      <c r="C3" s="294"/>
      <c r="D3" s="294"/>
      <c r="E3" s="294"/>
    </row>
    <row r="4" spans="1:5" ht="23.25" customHeight="1">
      <c r="A4" s="297" t="s">
        <v>149</v>
      </c>
      <c r="B4" s="283" t="s">
        <v>150</v>
      </c>
      <c r="C4" s="289" t="s">
        <v>106</v>
      </c>
      <c r="D4" s="295" t="s">
        <v>151</v>
      </c>
      <c r="E4" s="283" t="s">
        <v>152</v>
      </c>
    </row>
    <row r="5" spans="1:5" s="12" customFormat="1" ht="20.100000000000001" customHeight="1">
      <c r="A5" s="298"/>
      <c r="B5" s="283"/>
      <c r="C5" s="290"/>
      <c r="D5" s="296"/>
      <c r="E5" s="283"/>
    </row>
    <row r="6" spans="1:5" s="12" customFormat="1" ht="23.25" customHeight="1">
      <c r="A6" s="50" t="s">
        <v>215</v>
      </c>
      <c r="B6" s="207">
        <f>B7+B8+B9</f>
        <v>0</v>
      </c>
      <c r="C6" s="207">
        <f>C7+C8+C9</f>
        <v>0</v>
      </c>
      <c r="D6" s="212">
        <f t="shared" ref="D6:D15" si="0">B6+C6</f>
        <v>0</v>
      </c>
      <c r="E6" s="40"/>
    </row>
    <row r="7" spans="1:5" s="12" customFormat="1" ht="45" customHeight="1">
      <c r="A7" s="52" t="s">
        <v>216</v>
      </c>
      <c r="B7" s="207">
        <f>資產負債!D33</f>
        <v>0</v>
      </c>
      <c r="C7" s="208">
        <v>0</v>
      </c>
      <c r="D7" s="207">
        <f t="shared" si="0"/>
        <v>0</v>
      </c>
      <c r="E7" s="91"/>
    </row>
    <row r="8" spans="1:5" s="12" customFormat="1" ht="20.100000000000001" customHeight="1">
      <c r="A8" s="52" t="s">
        <v>212</v>
      </c>
      <c r="B8" s="203"/>
      <c r="C8" s="208">
        <v>0</v>
      </c>
      <c r="D8" s="207">
        <f t="shared" si="0"/>
        <v>0</v>
      </c>
      <c r="E8" s="91"/>
    </row>
    <row r="9" spans="1:5" s="12" customFormat="1" ht="45" customHeight="1">
      <c r="A9" s="52" t="s">
        <v>213</v>
      </c>
      <c r="B9" s="203">
        <v>0</v>
      </c>
      <c r="C9" s="208">
        <v>0</v>
      </c>
      <c r="D9" s="207">
        <f t="shared" si="0"/>
        <v>0</v>
      </c>
      <c r="E9" s="91"/>
    </row>
    <row r="10" spans="1:5" s="12" customFormat="1" ht="45" customHeight="1">
      <c r="A10" s="51" t="s">
        <v>51</v>
      </c>
      <c r="B10" s="207">
        <f>B11+B12+B13</f>
        <v>0</v>
      </c>
      <c r="C10" s="207">
        <f>C11+C12+C13</f>
        <v>0</v>
      </c>
      <c r="D10" s="207">
        <f t="shared" si="0"/>
        <v>0</v>
      </c>
      <c r="E10" s="86"/>
    </row>
    <row r="11" spans="1:5" s="12" customFormat="1" ht="20.100000000000001" customHeight="1">
      <c r="A11" s="52" t="s">
        <v>214</v>
      </c>
      <c r="B11" s="207">
        <f>資產負債!D36</f>
        <v>0</v>
      </c>
      <c r="C11" s="208">
        <v>0</v>
      </c>
      <c r="D11" s="207">
        <f t="shared" si="0"/>
        <v>0</v>
      </c>
      <c r="E11" s="91"/>
    </row>
    <row r="12" spans="1:5" s="12" customFormat="1" ht="45" customHeight="1">
      <c r="A12" s="52" t="s">
        <v>217</v>
      </c>
      <c r="B12" s="203">
        <v>0</v>
      </c>
      <c r="C12" s="208">
        <v>0</v>
      </c>
      <c r="D12" s="207">
        <f t="shared" si="0"/>
        <v>0</v>
      </c>
      <c r="E12" s="91"/>
    </row>
    <row r="13" spans="1:5" s="12" customFormat="1" ht="20.100000000000001" customHeight="1">
      <c r="A13" s="52" t="s">
        <v>218</v>
      </c>
      <c r="B13" s="207">
        <f>資產負債!D37</f>
        <v>0</v>
      </c>
      <c r="C13" s="208">
        <v>0</v>
      </c>
      <c r="D13" s="207">
        <f t="shared" si="0"/>
        <v>0</v>
      </c>
      <c r="E13" s="91"/>
    </row>
    <row r="14" spans="1:5" s="12" customFormat="1" ht="20.100000000000001" customHeight="1">
      <c r="A14" s="51" t="s">
        <v>219</v>
      </c>
      <c r="B14" s="207">
        <f>B15</f>
        <v>0</v>
      </c>
      <c r="C14" s="207">
        <f>C15</f>
        <v>0</v>
      </c>
      <c r="D14" s="207">
        <f t="shared" si="0"/>
        <v>0</v>
      </c>
      <c r="E14" s="86"/>
    </row>
    <row r="15" spans="1:5" s="12" customFormat="1" ht="20.100000000000001" customHeight="1">
      <c r="A15" s="52" t="s">
        <v>220</v>
      </c>
      <c r="B15" s="207">
        <f>資產負債!D41</f>
        <v>0</v>
      </c>
      <c r="C15" s="208">
        <v>0</v>
      </c>
      <c r="D15" s="207">
        <f t="shared" si="0"/>
        <v>0</v>
      </c>
      <c r="E15" s="91"/>
    </row>
    <row r="16" spans="1:5" s="12" customFormat="1" ht="20.100000000000001" customHeight="1">
      <c r="A16" s="51"/>
      <c r="B16" s="113"/>
      <c r="C16" s="113"/>
      <c r="D16" s="114"/>
      <c r="E16" s="86"/>
    </row>
    <row r="17" spans="1:5" s="12" customFormat="1" ht="20.100000000000001" customHeight="1">
      <c r="A17" s="51"/>
      <c r="B17" s="113"/>
      <c r="C17" s="113"/>
      <c r="D17" s="114"/>
      <c r="E17" s="86"/>
    </row>
    <row r="18" spans="1:5" s="12" customFormat="1" ht="20.100000000000001" customHeight="1">
      <c r="A18" s="51"/>
      <c r="B18" s="113"/>
      <c r="C18" s="113"/>
      <c r="D18" s="114"/>
      <c r="E18" s="86"/>
    </row>
    <row r="19" spans="1:5" s="12" customFormat="1" ht="20.100000000000001" customHeight="1">
      <c r="A19" s="51"/>
      <c r="B19" s="113"/>
      <c r="C19" s="113"/>
      <c r="D19" s="114"/>
      <c r="E19" s="86"/>
    </row>
    <row r="20" spans="1:5" s="12" customFormat="1" ht="20.100000000000001" customHeight="1">
      <c r="A20" s="51"/>
      <c r="B20" s="113"/>
      <c r="C20" s="113"/>
      <c r="D20" s="114"/>
      <c r="E20" s="86"/>
    </row>
    <row r="21" spans="1:5" s="12" customFormat="1" ht="20.100000000000001" customHeight="1">
      <c r="A21" s="51"/>
      <c r="B21" s="113"/>
      <c r="C21" s="113"/>
      <c r="D21" s="114"/>
      <c r="E21" s="86"/>
    </row>
    <row r="22" spans="1:5" s="12" customFormat="1" ht="20.100000000000001" customHeight="1">
      <c r="A22" s="51"/>
      <c r="B22" s="113"/>
      <c r="C22" s="113"/>
      <c r="D22" s="114"/>
      <c r="E22" s="86"/>
    </row>
    <row r="23" spans="1:5" s="12" customFormat="1" ht="20.100000000000001" customHeight="1">
      <c r="A23" s="51"/>
      <c r="B23" s="113"/>
      <c r="C23" s="113"/>
      <c r="D23" s="114"/>
      <c r="E23" s="86"/>
    </row>
    <row r="24" spans="1:5" s="12" customFormat="1" ht="20.100000000000001" customHeight="1">
      <c r="A24" s="51"/>
      <c r="B24" s="113"/>
      <c r="C24" s="113"/>
      <c r="D24" s="114"/>
      <c r="E24" s="86"/>
    </row>
    <row r="25" spans="1:5" s="12" customFormat="1" ht="20.100000000000001" customHeight="1">
      <c r="A25" s="51"/>
      <c r="B25" s="113"/>
      <c r="C25" s="113"/>
      <c r="D25" s="114"/>
      <c r="E25" s="86"/>
    </row>
    <row r="26" spans="1:5" s="12" customFormat="1" ht="20.100000000000001" customHeight="1">
      <c r="A26" s="51"/>
      <c r="B26" s="113"/>
      <c r="C26" s="113"/>
      <c r="D26" s="114"/>
      <c r="E26" s="86"/>
    </row>
    <row r="27" spans="1:5" s="12" customFormat="1" ht="20.100000000000001" customHeight="1">
      <c r="A27" s="51"/>
      <c r="B27" s="113"/>
      <c r="C27" s="113"/>
      <c r="D27" s="114"/>
      <c r="E27" s="86"/>
    </row>
    <row r="28" spans="1:5" s="12" customFormat="1" ht="20.100000000000001" customHeight="1">
      <c r="A28" s="51"/>
      <c r="B28" s="113"/>
      <c r="C28" s="113"/>
      <c r="D28" s="114"/>
      <c r="E28" s="40"/>
    </row>
    <row r="29" spans="1:5" s="12" customFormat="1" ht="20.100000000000001" customHeight="1">
      <c r="A29" s="51"/>
      <c r="B29" s="113"/>
      <c r="C29" s="113"/>
      <c r="D29" s="114"/>
      <c r="E29" s="40"/>
    </row>
    <row r="30" spans="1:5" s="12" customFormat="1" ht="20.100000000000001" customHeight="1">
      <c r="A30" s="51"/>
      <c r="B30" s="113"/>
      <c r="C30" s="113"/>
      <c r="D30" s="114"/>
      <c r="E30" s="40"/>
    </row>
    <row r="31" spans="1:5" s="12" customFormat="1" ht="20.100000000000001" customHeight="1">
      <c r="A31" s="107" t="s">
        <v>143</v>
      </c>
      <c r="B31" s="224">
        <f>B6+B10+B14</f>
        <v>0</v>
      </c>
      <c r="C31" s="224">
        <f>C6+C10+C14</f>
        <v>0</v>
      </c>
      <c r="D31" s="224">
        <f>B31+C31</f>
        <v>0</v>
      </c>
      <c r="E31" s="37"/>
    </row>
    <row r="32" spans="1:5" ht="19.5">
      <c r="A32" s="292"/>
      <c r="B32" s="292"/>
      <c r="C32" s="292"/>
      <c r="D32" s="292"/>
    </row>
    <row r="33" spans="1:5">
      <c r="A33" s="15" t="s">
        <v>104</v>
      </c>
      <c r="C33" s="13"/>
      <c r="E33" s="13"/>
    </row>
    <row r="34" spans="1:5" ht="19.5" customHeight="1">
      <c r="A34" s="291" t="s">
        <v>144</v>
      </c>
      <c r="B34" s="291"/>
      <c r="C34" s="291"/>
      <c r="D34" s="291"/>
      <c r="E34" s="291"/>
    </row>
  </sheetData>
  <mergeCells count="10">
    <mergeCell ref="C4:C5"/>
    <mergeCell ref="A34:E34"/>
    <mergeCell ref="A32:D32"/>
    <mergeCell ref="A1:E1"/>
    <mergeCell ref="A2:E2"/>
    <mergeCell ref="A3:E3"/>
    <mergeCell ref="D4:D5"/>
    <mergeCell ref="E4:E5"/>
    <mergeCell ref="A4:A5"/>
    <mergeCell ref="B4:B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U35"/>
  <sheetViews>
    <sheetView zoomScaleNormal="85" zoomScaleSheetLayoutView="100" workbookViewId="0">
      <selection activeCell="A35" sqref="A35:E35"/>
    </sheetView>
  </sheetViews>
  <sheetFormatPr defaultRowHeight="16.5"/>
  <cols>
    <col min="1" max="1" width="13.375" style="61" customWidth="1"/>
    <col min="2" max="2" width="26.625" style="53" customWidth="1"/>
    <col min="3" max="3" width="12.375" style="53" customWidth="1"/>
    <col min="4" max="4" width="13.375" style="53" customWidth="1"/>
    <col min="5" max="5" width="32.5" style="53" customWidth="1"/>
    <col min="6" max="16384" width="9" style="53"/>
  </cols>
  <sheetData>
    <row r="1" spans="1:21" ht="36" customHeight="1">
      <c r="A1" s="293" t="str">
        <f>收支營運!A1</f>
        <v>(財團法人名稱)</v>
      </c>
      <c r="B1" s="293"/>
      <c r="C1" s="293"/>
      <c r="D1" s="293"/>
      <c r="E1" s="293"/>
    </row>
    <row r="2" spans="1:21" ht="31.5" customHeight="1">
      <c r="A2" s="281" t="s">
        <v>107</v>
      </c>
      <c r="B2" s="281"/>
      <c r="C2" s="281"/>
      <c r="D2" s="281"/>
      <c r="E2" s="281"/>
    </row>
    <row r="3" spans="1:21" ht="25.5" customHeight="1">
      <c r="A3" s="301" t="s">
        <v>244</v>
      </c>
      <c r="B3" s="301"/>
      <c r="C3" s="301"/>
      <c r="D3" s="301"/>
      <c r="E3" s="301"/>
    </row>
    <row r="4" spans="1:21" ht="23.25" customHeight="1">
      <c r="A4" s="302" t="s">
        <v>153</v>
      </c>
      <c r="B4" s="283" t="s">
        <v>108</v>
      </c>
      <c r="C4" s="289" t="s">
        <v>109</v>
      </c>
      <c r="D4" s="295" t="s">
        <v>110</v>
      </c>
      <c r="E4" s="283" t="s">
        <v>16</v>
      </c>
    </row>
    <row r="5" spans="1:21" s="54" customFormat="1" ht="20.100000000000001" customHeight="1">
      <c r="A5" s="302"/>
      <c r="B5" s="283"/>
      <c r="C5" s="290"/>
      <c r="D5" s="296"/>
      <c r="E5" s="283"/>
    </row>
    <row r="6" spans="1:21" s="54" customFormat="1" ht="20.100000000000001" customHeight="1">
      <c r="A6" s="108">
        <f>A7+A14</f>
        <v>0</v>
      </c>
      <c r="B6" s="243" t="s">
        <v>31</v>
      </c>
      <c r="C6" s="71">
        <f>C7+C9+C12+C14</f>
        <v>0</v>
      </c>
      <c r="D6" s="71">
        <f>D7+D9+D12+D14</f>
        <v>0</v>
      </c>
      <c r="E6" s="19"/>
    </row>
    <row r="7" spans="1:21" s="54" customFormat="1" ht="20.100000000000001" customHeight="1">
      <c r="A7" s="109">
        <f>A8</f>
        <v>0</v>
      </c>
      <c r="B7" s="72" t="s">
        <v>252</v>
      </c>
      <c r="C7" s="71">
        <f>C8</f>
        <v>0</v>
      </c>
      <c r="D7" s="71">
        <f>D8</f>
        <v>0</v>
      </c>
      <c r="E7" s="19"/>
    </row>
    <row r="8" spans="1:21" s="54" customFormat="1" ht="21.75" customHeight="1">
      <c r="A8" s="110">
        <f>收支營運!A9</f>
        <v>0</v>
      </c>
      <c r="B8" s="75" t="s">
        <v>81</v>
      </c>
      <c r="C8" s="83">
        <f>收支營運!D9</f>
        <v>0</v>
      </c>
      <c r="D8" s="83">
        <f>收支營運!F9</f>
        <v>0</v>
      </c>
      <c r="E8" s="85"/>
      <c r="U8" s="84"/>
    </row>
    <row r="9" spans="1:21" s="54" customFormat="1" ht="21.75" customHeight="1">
      <c r="A9" s="110">
        <f>A10+A11</f>
        <v>0</v>
      </c>
      <c r="B9" s="72" t="s">
        <v>20</v>
      </c>
      <c r="C9" s="83">
        <f>C10+C11</f>
        <v>0</v>
      </c>
      <c r="D9" s="83">
        <f>D10+D11</f>
        <v>0</v>
      </c>
      <c r="E9" s="85"/>
      <c r="U9" s="84"/>
    </row>
    <row r="10" spans="1:21" s="54" customFormat="1" ht="21.75" customHeight="1">
      <c r="A10" s="110">
        <f>收支營運!A11</f>
        <v>0</v>
      </c>
      <c r="B10" s="75" t="s">
        <v>259</v>
      </c>
      <c r="C10" s="83">
        <f>收支營運!D11</f>
        <v>0</v>
      </c>
      <c r="D10" s="83">
        <f>收支營運!F11</f>
        <v>0</v>
      </c>
      <c r="E10" s="85"/>
      <c r="U10" s="84"/>
    </row>
    <row r="11" spans="1:21" s="54" customFormat="1" ht="21.75" customHeight="1">
      <c r="A11" s="110">
        <f>收支營運!A12</f>
        <v>0</v>
      </c>
      <c r="B11" s="75" t="s">
        <v>21</v>
      </c>
      <c r="C11" s="83">
        <f>收支營運!D12</f>
        <v>0</v>
      </c>
      <c r="D11" s="83">
        <f>收支營運!F12</f>
        <v>0</v>
      </c>
      <c r="E11" s="85"/>
      <c r="U11" s="84"/>
    </row>
    <row r="12" spans="1:21" s="54" customFormat="1" ht="21.75" customHeight="1">
      <c r="A12" s="110">
        <f>A13</f>
        <v>0</v>
      </c>
      <c r="B12" s="72" t="s">
        <v>253</v>
      </c>
      <c r="C12" s="83">
        <f>C13</f>
        <v>0</v>
      </c>
      <c r="D12" s="83">
        <f>D13</f>
        <v>0</v>
      </c>
      <c r="E12" s="85"/>
      <c r="U12" s="84"/>
    </row>
    <row r="13" spans="1:21" s="54" customFormat="1" ht="21.75" customHeight="1">
      <c r="A13" s="110">
        <f>收支營運!A14</f>
        <v>0</v>
      </c>
      <c r="B13" s="75" t="s">
        <v>259</v>
      </c>
      <c r="C13" s="83">
        <f>收支營運!D14</f>
        <v>0</v>
      </c>
      <c r="D13" s="83">
        <f>收支營運!F14</f>
        <v>0</v>
      </c>
      <c r="E13" s="85"/>
      <c r="U13" s="84"/>
    </row>
    <row r="14" spans="1:21" s="54" customFormat="1" ht="20.100000000000001" customHeight="1">
      <c r="A14" s="108">
        <f>A15</f>
        <v>0</v>
      </c>
      <c r="B14" s="72" t="s">
        <v>82</v>
      </c>
      <c r="C14" s="71">
        <f>C15</f>
        <v>0</v>
      </c>
      <c r="D14" s="71">
        <f>D15</f>
        <v>0</v>
      </c>
      <c r="E14" s="86"/>
    </row>
    <row r="15" spans="1:21" s="54" customFormat="1" ht="27.75" customHeight="1">
      <c r="A15" s="111">
        <f>收支營運!A16</f>
        <v>0</v>
      </c>
      <c r="B15" s="75" t="s">
        <v>261</v>
      </c>
      <c r="C15" s="83">
        <f>收支營運!D16</f>
        <v>0</v>
      </c>
      <c r="D15" s="83">
        <f>收支營運!F16</f>
        <v>0</v>
      </c>
      <c r="E15" s="85"/>
    </row>
    <row r="16" spans="1:21" s="54" customFormat="1" ht="20.100000000000001" customHeight="1">
      <c r="A16" s="108">
        <f>A17+A19</f>
        <v>0</v>
      </c>
      <c r="B16" s="243" t="s">
        <v>18</v>
      </c>
      <c r="C16" s="71">
        <f>C17+C19</f>
        <v>0</v>
      </c>
      <c r="D16" s="71">
        <f>D17+D19</f>
        <v>0</v>
      </c>
      <c r="E16" s="86"/>
    </row>
    <row r="17" spans="1:5" s="54" customFormat="1" ht="20.100000000000001" customHeight="1">
      <c r="A17" s="109">
        <f>A18</f>
        <v>0</v>
      </c>
      <c r="B17" s="72" t="s">
        <v>22</v>
      </c>
      <c r="C17" s="71">
        <f>C18</f>
        <v>0</v>
      </c>
      <c r="D17" s="71">
        <f>D18</f>
        <v>0</v>
      </c>
      <c r="E17" s="86"/>
    </row>
    <row r="18" spans="1:5" s="54" customFormat="1" ht="20.25" customHeight="1">
      <c r="A18" s="111">
        <f>收支營運!A19</f>
        <v>0</v>
      </c>
      <c r="B18" s="75" t="s">
        <v>23</v>
      </c>
      <c r="C18" s="83">
        <f>收支營運!D19</f>
        <v>0</v>
      </c>
      <c r="D18" s="83">
        <f>收支營運!F19</f>
        <v>0</v>
      </c>
      <c r="E18" s="87"/>
    </row>
    <row r="19" spans="1:5" s="54" customFormat="1" ht="20.100000000000001" customHeight="1">
      <c r="A19" s="109">
        <f>A20</f>
        <v>0</v>
      </c>
      <c r="B19" s="72" t="s">
        <v>19</v>
      </c>
      <c r="C19" s="71">
        <f>C20</f>
        <v>0</v>
      </c>
      <c r="D19" s="71">
        <f>D20</f>
        <v>0</v>
      </c>
      <c r="E19" s="86"/>
    </row>
    <row r="20" spans="1:5" s="54" customFormat="1" ht="24.75" customHeight="1">
      <c r="A20" s="111">
        <f>收支營運!A21</f>
        <v>0</v>
      </c>
      <c r="B20" s="75" t="s">
        <v>262</v>
      </c>
      <c r="C20" s="83">
        <f>收支營運!D21</f>
        <v>0</v>
      </c>
      <c r="D20" s="83">
        <f>收支營運!F21</f>
        <v>0</v>
      </c>
      <c r="E20" s="85"/>
    </row>
    <row r="21" spans="1:5" s="54" customFormat="1" ht="20.100000000000001" customHeight="1">
      <c r="A21" s="109"/>
      <c r="B21" s="71"/>
      <c r="C21" s="71"/>
      <c r="D21" s="115"/>
      <c r="E21" s="19"/>
    </row>
    <row r="22" spans="1:5" s="54" customFormat="1" ht="20.100000000000001" customHeight="1">
      <c r="A22" s="109"/>
      <c r="B22" s="71"/>
      <c r="C22" s="71"/>
      <c r="D22" s="115"/>
      <c r="E22" s="19"/>
    </row>
    <row r="23" spans="1:5" s="54" customFormat="1" ht="20.100000000000001" customHeight="1">
      <c r="A23" s="109"/>
      <c r="B23" s="71"/>
      <c r="C23" s="71"/>
      <c r="D23" s="115"/>
      <c r="E23" s="19"/>
    </row>
    <row r="24" spans="1:5" s="54" customFormat="1" ht="20.100000000000001" customHeight="1">
      <c r="A24" s="109"/>
      <c r="B24" s="71"/>
      <c r="C24" s="71"/>
      <c r="D24" s="115"/>
      <c r="E24" s="19"/>
    </row>
    <row r="25" spans="1:5" s="54" customFormat="1" ht="20.100000000000001" customHeight="1">
      <c r="A25" s="109"/>
      <c r="B25" s="71"/>
      <c r="C25" s="71"/>
      <c r="D25" s="115"/>
      <c r="E25" s="19"/>
    </row>
    <row r="26" spans="1:5" s="54" customFormat="1" ht="20.100000000000001" customHeight="1">
      <c r="A26" s="109"/>
      <c r="B26" s="71"/>
      <c r="C26" s="71"/>
      <c r="D26" s="115"/>
      <c r="E26" s="19"/>
    </row>
    <row r="27" spans="1:5" s="54" customFormat="1" ht="20.100000000000001" customHeight="1">
      <c r="A27" s="109"/>
      <c r="B27" s="71"/>
      <c r="C27" s="71"/>
      <c r="D27" s="115"/>
      <c r="E27" s="19"/>
    </row>
    <row r="28" spans="1:5" s="54" customFormat="1" ht="20.100000000000001" customHeight="1">
      <c r="A28" s="109"/>
      <c r="B28" s="71"/>
      <c r="C28" s="71"/>
      <c r="D28" s="115"/>
      <c r="E28" s="19"/>
    </row>
    <row r="29" spans="1:5" s="54" customFormat="1" ht="20.100000000000001" customHeight="1">
      <c r="A29" s="109"/>
      <c r="B29" s="71"/>
      <c r="C29" s="71"/>
      <c r="D29" s="115"/>
      <c r="E29" s="19"/>
    </row>
    <row r="30" spans="1:5" s="54" customFormat="1" ht="20.100000000000001" customHeight="1">
      <c r="A30" s="109"/>
      <c r="B30" s="71"/>
      <c r="C30" s="71"/>
      <c r="D30" s="115"/>
      <c r="E30" s="19"/>
    </row>
    <row r="31" spans="1:5" s="54" customFormat="1" ht="20.100000000000001" customHeight="1">
      <c r="A31" s="109"/>
      <c r="B31" s="71"/>
      <c r="C31" s="71"/>
      <c r="D31" s="115"/>
      <c r="E31" s="19"/>
    </row>
    <row r="32" spans="1:5" s="54" customFormat="1" ht="20.100000000000001" customHeight="1">
      <c r="A32" s="112">
        <f>A6+A16</f>
        <v>0</v>
      </c>
      <c r="B32" s="73" t="s">
        <v>111</v>
      </c>
      <c r="C32" s="74">
        <f>C6+C16</f>
        <v>0</v>
      </c>
      <c r="D32" s="74">
        <f>D6+D16</f>
        <v>0</v>
      </c>
      <c r="E32" s="36"/>
    </row>
    <row r="33" spans="1:5" ht="19.5">
      <c r="A33" s="300"/>
      <c r="B33" s="300"/>
      <c r="C33" s="300"/>
      <c r="D33" s="300"/>
    </row>
    <row r="34" spans="1:5" s="11" customFormat="1">
      <c r="A34" s="15" t="s">
        <v>141</v>
      </c>
      <c r="C34" s="13"/>
      <c r="E34" s="13"/>
    </row>
    <row r="35" spans="1:5" ht="20.25" customHeight="1">
      <c r="A35" s="299" t="s">
        <v>142</v>
      </c>
      <c r="B35" s="299"/>
      <c r="C35" s="299"/>
      <c r="D35" s="299"/>
      <c r="E35" s="299"/>
    </row>
  </sheetData>
  <mergeCells count="10">
    <mergeCell ref="A35:E35"/>
    <mergeCell ref="A33:D33"/>
    <mergeCell ref="A1:E1"/>
    <mergeCell ref="A2:E2"/>
    <mergeCell ref="A3:E3"/>
    <mergeCell ref="A4:A5"/>
    <mergeCell ref="B4:B5"/>
    <mergeCell ref="C4:C5"/>
    <mergeCell ref="D4:D5"/>
    <mergeCell ref="E4:E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E50"/>
  <sheetViews>
    <sheetView zoomScaleNormal="75" workbookViewId="0">
      <selection activeCell="J15" sqref="J15"/>
    </sheetView>
  </sheetViews>
  <sheetFormatPr defaultRowHeight="16.5"/>
  <cols>
    <col min="1" max="1" width="13.375" style="61" customWidth="1"/>
    <col min="2" max="2" width="24.375" style="53" customWidth="1"/>
    <col min="3" max="3" width="13.5" style="53" customWidth="1"/>
    <col min="4" max="4" width="14.125" style="53" customWidth="1"/>
    <col min="5" max="5" width="25.625" style="53" customWidth="1"/>
    <col min="6" max="16384" width="9" style="53"/>
  </cols>
  <sheetData>
    <row r="1" spans="1:5" ht="32.25" customHeight="1">
      <c r="A1" s="304" t="str">
        <f>收支營運!A1</f>
        <v>(財團法人名稱)</v>
      </c>
      <c r="B1" s="304"/>
      <c r="C1" s="304"/>
      <c r="D1" s="304"/>
      <c r="E1" s="304"/>
    </row>
    <row r="2" spans="1:5" ht="26.25" customHeight="1">
      <c r="A2" s="281" t="s">
        <v>112</v>
      </c>
      <c r="B2" s="281"/>
      <c r="C2" s="281"/>
      <c r="D2" s="281"/>
      <c r="E2" s="281"/>
    </row>
    <row r="3" spans="1:5" ht="33" customHeight="1">
      <c r="A3" s="294" t="s">
        <v>245</v>
      </c>
      <c r="B3" s="294"/>
      <c r="C3" s="294"/>
      <c r="D3" s="294"/>
      <c r="E3" s="294"/>
    </row>
    <row r="4" spans="1:5" ht="23.25" customHeight="1">
      <c r="A4" s="302" t="s">
        <v>80</v>
      </c>
      <c r="B4" s="305" t="s">
        <v>154</v>
      </c>
      <c r="C4" s="289" t="s">
        <v>109</v>
      </c>
      <c r="D4" s="295" t="s">
        <v>110</v>
      </c>
      <c r="E4" s="283" t="s">
        <v>155</v>
      </c>
    </row>
    <row r="5" spans="1:5" s="54" customFormat="1" ht="20.100000000000001" customHeight="1">
      <c r="A5" s="302"/>
      <c r="B5" s="305"/>
      <c r="C5" s="290"/>
      <c r="D5" s="296"/>
      <c r="E5" s="283"/>
    </row>
    <row r="6" spans="1:5" s="54" customFormat="1" ht="23.25" customHeight="1">
      <c r="A6" s="249">
        <f>A7+A34</f>
        <v>0</v>
      </c>
      <c r="B6" s="94" t="s">
        <v>233</v>
      </c>
      <c r="C6" s="99">
        <f>C7+C12+C19</f>
        <v>0</v>
      </c>
      <c r="D6" s="99">
        <f>D7+D12+D19</f>
        <v>0</v>
      </c>
      <c r="E6" s="76"/>
    </row>
    <row r="7" spans="1:5" s="54" customFormat="1" ht="20.100000000000001" customHeight="1">
      <c r="A7" s="249">
        <f>A8</f>
        <v>0</v>
      </c>
      <c r="B7" s="102" t="s">
        <v>254</v>
      </c>
      <c r="C7" s="100">
        <f>C8</f>
        <v>0</v>
      </c>
      <c r="D7" s="100">
        <f>D8</f>
        <v>0</v>
      </c>
      <c r="E7" s="76"/>
    </row>
    <row r="8" spans="1:5" s="54" customFormat="1" ht="20.100000000000001" customHeight="1">
      <c r="A8" s="249">
        <f>A9+A10+A11</f>
        <v>0</v>
      </c>
      <c r="B8" s="106" t="s">
        <v>25</v>
      </c>
      <c r="C8" s="100">
        <f>C9+C10+C11</f>
        <v>0</v>
      </c>
      <c r="D8" s="100">
        <f>D9+D10+D11</f>
        <v>0</v>
      </c>
      <c r="E8" s="76" t="str">
        <f>IF(C8&lt;&gt;收支營運!D25,"本年度-"&amp;支出明細!B8&amp;"與收支營運不符!","")</f>
        <v/>
      </c>
    </row>
    <row r="9" spans="1:5" s="54" customFormat="1" ht="20.100000000000001" customHeight="1">
      <c r="A9" s="118">
        <v>0</v>
      </c>
      <c r="B9" s="106" t="s">
        <v>266</v>
      </c>
      <c r="C9" s="98">
        <v>0</v>
      </c>
      <c r="D9" s="98">
        <v>0</v>
      </c>
      <c r="E9" s="76"/>
    </row>
    <row r="10" spans="1:5" s="54" customFormat="1" ht="20.100000000000001" customHeight="1">
      <c r="A10" s="118">
        <v>0</v>
      </c>
      <c r="B10" s="106" t="s">
        <v>267</v>
      </c>
      <c r="C10" s="98">
        <v>0</v>
      </c>
      <c r="D10" s="98">
        <v>0</v>
      </c>
      <c r="E10" s="76"/>
    </row>
    <row r="11" spans="1:5" s="54" customFormat="1" ht="20.100000000000001" customHeight="1">
      <c r="A11" s="118">
        <v>0</v>
      </c>
      <c r="B11" s="106" t="s">
        <v>269</v>
      </c>
      <c r="C11" s="98">
        <v>0</v>
      </c>
      <c r="D11" s="98">
        <v>0</v>
      </c>
      <c r="E11" s="76"/>
    </row>
    <row r="12" spans="1:5" s="54" customFormat="1" ht="20.100000000000001" customHeight="1">
      <c r="A12" s="249">
        <f>A13</f>
        <v>0</v>
      </c>
      <c r="B12" s="102" t="s">
        <v>256</v>
      </c>
      <c r="C12" s="100">
        <f>C13</f>
        <v>0</v>
      </c>
      <c r="D12" s="100">
        <f>D13</f>
        <v>0</v>
      </c>
      <c r="E12" s="76" t="str">
        <f>IF(C12&lt;&gt;收支營運!D30,"本年度-"&amp;支出明細!B12&amp;"與收支營運數不符","")</f>
        <v/>
      </c>
    </row>
    <row r="13" spans="1:5" s="54" customFormat="1" ht="20.100000000000001" customHeight="1">
      <c r="A13" s="249">
        <f>SUM(A14:A18)</f>
        <v>0</v>
      </c>
      <c r="B13" s="106" t="s">
        <v>28</v>
      </c>
      <c r="C13" s="100">
        <f>SUM(C14:C18)</f>
        <v>0</v>
      </c>
      <c r="D13" s="100">
        <f>SUM(D14:D18)</f>
        <v>0</v>
      </c>
      <c r="E13" s="76"/>
    </row>
    <row r="14" spans="1:5" s="54" customFormat="1" ht="20.100000000000001" customHeight="1">
      <c r="A14" s="118">
        <v>0</v>
      </c>
      <c r="B14" s="106" t="s">
        <v>266</v>
      </c>
      <c r="C14" s="98">
        <v>0</v>
      </c>
      <c r="D14" s="98">
        <v>0</v>
      </c>
      <c r="E14" s="76"/>
    </row>
    <row r="15" spans="1:5" s="54" customFormat="1" ht="20.100000000000001" customHeight="1">
      <c r="A15" s="118">
        <v>0</v>
      </c>
      <c r="B15" s="106" t="s">
        <v>267</v>
      </c>
      <c r="C15" s="98">
        <v>0</v>
      </c>
      <c r="D15" s="98">
        <v>0</v>
      </c>
      <c r="E15" s="76"/>
    </row>
    <row r="16" spans="1:5" s="54" customFormat="1" ht="20.100000000000001" customHeight="1">
      <c r="A16" s="118">
        <v>0</v>
      </c>
      <c r="B16" s="106" t="s">
        <v>270</v>
      </c>
      <c r="C16" s="98">
        <v>0</v>
      </c>
      <c r="D16" s="98">
        <v>0</v>
      </c>
      <c r="E16" s="76"/>
    </row>
    <row r="17" spans="1:5" s="54" customFormat="1" ht="20.100000000000001" customHeight="1">
      <c r="A17" s="118">
        <v>0</v>
      </c>
      <c r="B17" s="106" t="s">
        <v>271</v>
      </c>
      <c r="C17" s="98">
        <v>0</v>
      </c>
      <c r="D17" s="98">
        <v>0</v>
      </c>
      <c r="E17" s="76"/>
    </row>
    <row r="18" spans="1:5" s="54" customFormat="1" ht="20.100000000000001" customHeight="1">
      <c r="A18" s="118">
        <v>0</v>
      </c>
      <c r="B18" s="106" t="s">
        <v>269</v>
      </c>
      <c r="C18" s="98">
        <v>0</v>
      </c>
      <c r="D18" s="98">
        <v>0</v>
      </c>
      <c r="E18" s="76"/>
    </row>
    <row r="19" spans="1:5" s="54" customFormat="1" ht="20.100000000000001" customHeight="1">
      <c r="A19" s="249">
        <f>A20+A22+A28</f>
        <v>0</v>
      </c>
      <c r="B19" s="102" t="s">
        <v>264</v>
      </c>
      <c r="C19" s="100">
        <f>C20+C22+C28</f>
        <v>0</v>
      </c>
      <c r="D19" s="100">
        <f>D20+D22+D28</f>
        <v>0</v>
      </c>
      <c r="E19" s="76" t="str">
        <f>IF(C19&lt;&gt;收支營運!D26,"本年度-"&amp;支出明細!B19&amp;"與收支營運數不符","")</f>
        <v/>
      </c>
    </row>
    <row r="20" spans="1:5" s="54" customFormat="1" ht="30.75" customHeight="1">
      <c r="A20" s="249">
        <f>A21</f>
        <v>0</v>
      </c>
      <c r="B20" s="106" t="s">
        <v>26</v>
      </c>
      <c r="C20" s="100">
        <f>C21</f>
        <v>0</v>
      </c>
      <c r="D20" s="100">
        <f>D21</f>
        <v>0</v>
      </c>
      <c r="E20" s="86"/>
    </row>
    <row r="21" spans="1:5" s="54" customFormat="1" ht="32.25" customHeight="1">
      <c r="A21" s="118">
        <v>0</v>
      </c>
      <c r="B21" s="106" t="s">
        <v>272</v>
      </c>
      <c r="C21" s="98">
        <v>0</v>
      </c>
      <c r="D21" s="98">
        <v>0</v>
      </c>
      <c r="E21" s="85"/>
    </row>
    <row r="22" spans="1:5" s="54" customFormat="1" ht="45" customHeight="1">
      <c r="A22" s="249">
        <f>SUM(A23:A27)</f>
        <v>0</v>
      </c>
      <c r="B22" s="106" t="s">
        <v>24</v>
      </c>
      <c r="C22" s="100">
        <f>SUM(C23:C27)</f>
        <v>0</v>
      </c>
      <c r="D22" s="100">
        <f>SUM(D23:D27)</f>
        <v>0</v>
      </c>
      <c r="E22" s="86"/>
    </row>
    <row r="23" spans="1:5" s="54" customFormat="1" ht="25.5" customHeight="1">
      <c r="A23" s="118">
        <v>0</v>
      </c>
      <c r="B23" s="106" t="s">
        <v>266</v>
      </c>
      <c r="C23" s="98">
        <v>0</v>
      </c>
      <c r="D23" s="98">
        <v>0</v>
      </c>
      <c r="E23" s="85"/>
    </row>
    <row r="24" spans="1:5" s="54" customFormat="1" ht="25.5" customHeight="1">
      <c r="A24" s="118">
        <v>0</v>
      </c>
      <c r="B24" s="106" t="s">
        <v>267</v>
      </c>
      <c r="C24" s="98">
        <v>0</v>
      </c>
      <c r="D24" s="98">
        <v>0</v>
      </c>
      <c r="E24" s="85"/>
    </row>
    <row r="25" spans="1:5" s="54" customFormat="1" ht="25.5" customHeight="1">
      <c r="A25" s="118">
        <v>0</v>
      </c>
      <c r="B25" s="106" t="s">
        <v>270</v>
      </c>
      <c r="C25" s="98">
        <v>0</v>
      </c>
      <c r="D25" s="98">
        <v>0</v>
      </c>
      <c r="E25" s="85"/>
    </row>
    <row r="26" spans="1:5" s="54" customFormat="1" ht="45" customHeight="1">
      <c r="A26" s="223">
        <v>0</v>
      </c>
      <c r="B26" s="103" t="s">
        <v>126</v>
      </c>
      <c r="C26" s="98">
        <v>0</v>
      </c>
      <c r="D26" s="98">
        <v>0</v>
      </c>
      <c r="E26" s="85"/>
    </row>
    <row r="27" spans="1:5" s="54" customFormat="1" ht="45" customHeight="1">
      <c r="A27" s="223">
        <v>0</v>
      </c>
      <c r="B27" s="103" t="s">
        <v>127</v>
      </c>
      <c r="C27" s="98">
        <v>0</v>
      </c>
      <c r="D27" s="98">
        <v>0</v>
      </c>
      <c r="E27" s="85"/>
    </row>
    <row r="28" spans="1:5" s="54" customFormat="1" ht="45" customHeight="1">
      <c r="A28" s="249">
        <f>SUM(A29:A33)</f>
        <v>0</v>
      </c>
      <c r="B28" s="106" t="s">
        <v>27</v>
      </c>
      <c r="C28" s="100">
        <f>SUM(C29:C33)</f>
        <v>0</v>
      </c>
      <c r="D28" s="100">
        <f>SUM(D29:D33)</f>
        <v>0</v>
      </c>
      <c r="E28" s="86"/>
    </row>
    <row r="29" spans="1:5" s="54" customFormat="1" ht="45" customHeight="1">
      <c r="A29" s="118">
        <v>0</v>
      </c>
      <c r="B29" s="106" t="s">
        <v>266</v>
      </c>
      <c r="C29" s="98">
        <v>0</v>
      </c>
      <c r="D29" s="98">
        <v>0</v>
      </c>
      <c r="E29" s="85"/>
    </row>
    <row r="30" spans="1:5" s="54" customFormat="1" ht="45" customHeight="1">
      <c r="A30" s="118">
        <v>0</v>
      </c>
      <c r="B30" s="106" t="s">
        <v>267</v>
      </c>
      <c r="C30" s="98">
        <v>0</v>
      </c>
      <c r="D30" s="98">
        <v>0</v>
      </c>
      <c r="E30" s="85"/>
    </row>
    <row r="31" spans="1:5" s="54" customFormat="1" ht="45" customHeight="1">
      <c r="A31" s="118">
        <v>0</v>
      </c>
      <c r="B31" s="106" t="s">
        <v>270</v>
      </c>
      <c r="C31" s="98">
        <v>0</v>
      </c>
      <c r="D31" s="98">
        <v>0</v>
      </c>
      <c r="E31" s="85"/>
    </row>
    <row r="32" spans="1:5" s="54" customFormat="1" ht="45" customHeight="1">
      <c r="A32" s="118">
        <v>0</v>
      </c>
      <c r="B32" s="103" t="s">
        <v>126</v>
      </c>
      <c r="C32" s="98">
        <v>0</v>
      </c>
      <c r="D32" s="98">
        <v>0</v>
      </c>
      <c r="E32" s="85"/>
    </row>
    <row r="33" spans="1:5" s="54" customFormat="1" ht="45" customHeight="1">
      <c r="A33" s="118">
        <v>0</v>
      </c>
      <c r="B33" s="103" t="s">
        <v>268</v>
      </c>
      <c r="C33" s="98">
        <v>0</v>
      </c>
      <c r="D33" s="98">
        <v>0</v>
      </c>
      <c r="E33" s="85"/>
    </row>
    <row r="34" spans="1:5" s="54" customFormat="1" ht="20.100000000000001" customHeight="1">
      <c r="A34" s="117">
        <f>A35+A37</f>
        <v>0</v>
      </c>
      <c r="B34" s="94" t="s">
        <v>235</v>
      </c>
      <c r="C34" s="100">
        <f>C35+C37</f>
        <v>0</v>
      </c>
      <c r="D34" s="100">
        <f>D35+D37</f>
        <v>0</v>
      </c>
      <c r="E34" s="86"/>
    </row>
    <row r="35" spans="1:5" s="54" customFormat="1" ht="20.100000000000001" customHeight="1">
      <c r="A35" s="117">
        <f>A36</f>
        <v>0</v>
      </c>
      <c r="B35" s="102" t="s">
        <v>265</v>
      </c>
      <c r="C35" s="100">
        <f>C36</f>
        <v>0</v>
      </c>
      <c r="D35" s="100">
        <f>D36</f>
        <v>0</v>
      </c>
      <c r="E35" s="86"/>
    </row>
    <row r="36" spans="1:5" s="54" customFormat="1" ht="33" customHeight="1">
      <c r="A36" s="119">
        <f>收支營運!A34</f>
        <v>0</v>
      </c>
      <c r="B36" s="103" t="s">
        <v>258</v>
      </c>
      <c r="C36" s="101">
        <f>收支營運!D34</f>
        <v>0</v>
      </c>
      <c r="D36" s="101">
        <f>收支營運!F34</f>
        <v>0</v>
      </c>
      <c r="E36" s="250"/>
    </row>
    <row r="37" spans="1:5" s="54" customFormat="1" ht="24.75" customHeight="1">
      <c r="A37" s="116">
        <f>A38+A39+A40+A41+A42</f>
        <v>0</v>
      </c>
      <c r="B37" s="102" t="s">
        <v>236</v>
      </c>
      <c r="C37" s="99">
        <f>C38+C39+C40+C41+C42</f>
        <v>0</v>
      </c>
      <c r="D37" s="99">
        <f>D38+D39+D40+D41+D42</f>
        <v>0</v>
      </c>
      <c r="E37" s="92"/>
    </row>
    <row r="38" spans="1:5" s="54" customFormat="1" ht="45" customHeight="1">
      <c r="A38" s="118">
        <v>0</v>
      </c>
      <c r="B38" s="103" t="s">
        <v>123</v>
      </c>
      <c r="C38" s="98">
        <v>0</v>
      </c>
      <c r="D38" s="98">
        <v>0</v>
      </c>
      <c r="E38" s="85"/>
    </row>
    <row r="39" spans="1:5" s="54" customFormat="1" ht="45" customHeight="1">
      <c r="A39" s="118">
        <v>0</v>
      </c>
      <c r="B39" s="103" t="s">
        <v>124</v>
      </c>
      <c r="C39" s="98">
        <v>0</v>
      </c>
      <c r="D39" s="98">
        <v>0</v>
      </c>
      <c r="E39" s="85"/>
    </row>
    <row r="40" spans="1:5" s="54" customFormat="1" ht="45" customHeight="1">
      <c r="A40" s="118">
        <v>0</v>
      </c>
      <c r="B40" s="103" t="s">
        <v>125</v>
      </c>
      <c r="C40" s="98">
        <v>0</v>
      </c>
      <c r="D40" s="98">
        <v>0</v>
      </c>
      <c r="E40" s="85"/>
    </row>
    <row r="41" spans="1:5" s="54" customFormat="1" ht="45" customHeight="1">
      <c r="A41" s="118">
        <v>0</v>
      </c>
      <c r="B41" s="103" t="s">
        <v>126</v>
      </c>
      <c r="C41" s="98">
        <v>0</v>
      </c>
      <c r="D41" s="98">
        <v>0</v>
      </c>
      <c r="E41" s="85"/>
    </row>
    <row r="42" spans="1:5" s="54" customFormat="1" ht="45" customHeight="1">
      <c r="A42" s="118">
        <v>0</v>
      </c>
      <c r="B42" s="103" t="s">
        <v>127</v>
      </c>
      <c r="C42" s="98">
        <v>0</v>
      </c>
      <c r="D42" s="98">
        <v>0</v>
      </c>
      <c r="E42" s="85"/>
    </row>
    <row r="43" spans="1:5" s="54" customFormat="1" ht="45" customHeight="1">
      <c r="A43" s="117">
        <f>A44</f>
        <v>0</v>
      </c>
      <c r="B43" s="94" t="s">
        <v>263</v>
      </c>
      <c r="C43" s="100">
        <f>C44</f>
        <v>0</v>
      </c>
      <c r="D43" s="100">
        <f>D44</f>
        <v>0</v>
      </c>
      <c r="E43" s="86"/>
    </row>
    <row r="44" spans="1:5" s="54" customFormat="1" ht="45" customHeight="1">
      <c r="A44" s="117">
        <f>收支營運!A38</f>
        <v>0</v>
      </c>
      <c r="B44" s="102" t="s">
        <v>238</v>
      </c>
      <c r="C44" s="100">
        <f>收支營運!D38</f>
        <v>0</v>
      </c>
      <c r="D44" s="100">
        <f>收支營運!F38</f>
        <v>0</v>
      </c>
      <c r="E44" s="86"/>
    </row>
    <row r="45" spans="1:5" s="54" customFormat="1" ht="35.25" customHeight="1">
      <c r="A45" s="111"/>
      <c r="B45" s="104"/>
      <c r="C45" s="100"/>
      <c r="D45" s="117"/>
      <c r="E45" s="86"/>
    </row>
    <row r="46" spans="1:5" s="54" customFormat="1" ht="20.100000000000001" customHeight="1">
      <c r="A46" s="101">
        <f>A6+A34</f>
        <v>0</v>
      </c>
      <c r="B46" s="105" t="s">
        <v>111</v>
      </c>
      <c r="C46" s="101">
        <f>C6+C34+C44</f>
        <v>0</v>
      </c>
      <c r="D46" s="101">
        <f>D6+D34+D44</f>
        <v>0</v>
      </c>
      <c r="E46" s="36"/>
    </row>
    <row r="47" spans="1:5" ht="19.5">
      <c r="A47" s="300"/>
      <c r="B47" s="300"/>
      <c r="C47" s="300"/>
      <c r="D47" s="300"/>
    </row>
    <row r="48" spans="1:5" s="11" customFormat="1">
      <c r="A48" s="15" t="s">
        <v>141</v>
      </c>
      <c r="C48" s="13"/>
      <c r="E48" s="13"/>
    </row>
    <row r="49" spans="1:5" ht="20.25" customHeight="1">
      <c r="A49" s="299" t="s">
        <v>188</v>
      </c>
      <c r="B49" s="299"/>
      <c r="C49" s="299"/>
      <c r="D49" s="299"/>
      <c r="E49" s="299"/>
    </row>
    <row r="50" spans="1:5">
      <c r="A50" s="303" t="s">
        <v>273</v>
      </c>
      <c r="B50" s="303"/>
      <c r="C50" s="303"/>
      <c r="D50" s="303"/>
      <c r="E50" s="303"/>
    </row>
  </sheetData>
  <mergeCells count="11">
    <mergeCell ref="A49:E49"/>
    <mergeCell ref="A50:E50"/>
    <mergeCell ref="A47:D47"/>
    <mergeCell ref="A1:E1"/>
    <mergeCell ref="A2:E2"/>
    <mergeCell ref="A3:E3"/>
    <mergeCell ref="A4:A5"/>
    <mergeCell ref="B4:B5"/>
    <mergeCell ref="C4:C5"/>
    <mergeCell ref="D4:D5"/>
    <mergeCell ref="E4:E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E42"/>
  <sheetViews>
    <sheetView workbookViewId="0">
      <selection activeCell="H10" sqref="H10"/>
    </sheetView>
  </sheetViews>
  <sheetFormatPr defaultRowHeight="16.5"/>
  <cols>
    <col min="1" max="1" width="33.625" style="15" customWidth="1"/>
    <col min="2" max="2" width="27.25" style="11" customWidth="1"/>
    <col min="3" max="3" width="30" style="11" customWidth="1"/>
    <col min="4" max="16384" width="9" style="1"/>
  </cols>
  <sheetData>
    <row r="1" spans="1:3" ht="25.5">
      <c r="A1" s="284" t="str">
        <f>收支營運!A1</f>
        <v>(財團法人名稱)</v>
      </c>
      <c r="B1" s="285"/>
      <c r="C1" s="285"/>
    </row>
    <row r="2" spans="1:3" ht="25.5">
      <c r="A2" s="285" t="s">
        <v>113</v>
      </c>
      <c r="B2" s="285"/>
      <c r="C2" s="285"/>
    </row>
    <row r="3" spans="1:3" ht="27" customHeight="1">
      <c r="A3" s="23" t="s">
        <v>242</v>
      </c>
      <c r="B3" s="23"/>
      <c r="C3" s="23"/>
    </row>
    <row r="4" spans="1:3" ht="22.5" customHeight="1">
      <c r="A4" s="286" t="s">
        <v>115</v>
      </c>
      <c r="B4" s="288" t="s">
        <v>116</v>
      </c>
      <c r="C4" s="288" t="s">
        <v>114</v>
      </c>
    </row>
    <row r="5" spans="1:3" ht="24.75" hidden="1" customHeight="1">
      <c r="A5" s="287"/>
      <c r="B5" s="288"/>
      <c r="C5" s="288"/>
    </row>
    <row r="6" spans="1:3" s="14" customFormat="1">
      <c r="A6" s="24" t="s">
        <v>129</v>
      </c>
      <c r="B6" s="199">
        <f>B7-B8</f>
        <v>0</v>
      </c>
      <c r="C6" s="200"/>
    </row>
    <row r="7" spans="1:3" s="14" customFormat="1" ht="46.5" customHeight="1">
      <c r="A7" s="78" t="s">
        <v>41</v>
      </c>
      <c r="B7" s="98">
        <v>0</v>
      </c>
      <c r="C7" s="201"/>
    </row>
    <row r="8" spans="1:3" s="14" customFormat="1" ht="58.5" customHeight="1">
      <c r="A8" s="78" t="s">
        <v>44</v>
      </c>
      <c r="B8" s="98">
        <v>0</v>
      </c>
      <c r="C8" s="201"/>
    </row>
    <row r="9" spans="1:3" s="14" customFormat="1">
      <c r="A9" s="25"/>
      <c r="B9" s="29"/>
      <c r="C9" s="29"/>
    </row>
    <row r="10" spans="1:3" s="14" customFormat="1">
      <c r="A10" s="38"/>
      <c r="B10" s="29"/>
      <c r="C10" s="29"/>
    </row>
    <row r="11" spans="1:3" s="14" customFormat="1">
      <c r="A11" s="38"/>
      <c r="B11" s="29"/>
      <c r="C11" s="29"/>
    </row>
    <row r="12" spans="1:3" s="14" customFormat="1" ht="15.75" customHeight="1">
      <c r="A12" s="25"/>
      <c r="B12" s="29"/>
      <c r="C12" s="29"/>
    </row>
    <row r="13" spans="1:3" s="14" customFormat="1" ht="15.75" customHeight="1">
      <c r="A13" s="25"/>
      <c r="B13" s="29"/>
      <c r="C13" s="29"/>
    </row>
    <row r="14" spans="1:3" s="14" customFormat="1">
      <c r="A14" s="26"/>
      <c r="B14" s="29"/>
      <c r="C14" s="31"/>
    </row>
    <row r="15" spans="1:3" s="14" customFormat="1">
      <c r="A15" s="25"/>
      <c r="B15" s="29"/>
      <c r="C15" s="31"/>
    </row>
    <row r="16" spans="1:3" s="14" customFormat="1">
      <c r="A16" s="25"/>
      <c r="B16" s="29"/>
      <c r="C16" s="31"/>
    </row>
    <row r="17" spans="1:3" s="14" customFormat="1" ht="18.75" customHeight="1">
      <c r="A17" s="25"/>
      <c r="B17" s="29"/>
      <c r="C17" s="29"/>
    </row>
    <row r="18" spans="1:3" s="14" customFormat="1" ht="18.75" customHeight="1">
      <c r="A18" s="25"/>
      <c r="B18" s="29"/>
      <c r="C18" s="29"/>
    </row>
    <row r="19" spans="1:3" s="14" customFormat="1">
      <c r="A19" s="26"/>
      <c r="B19" s="29"/>
      <c r="C19" s="31"/>
    </row>
    <row r="20" spans="1:3" s="14" customFormat="1">
      <c r="A20" s="25"/>
      <c r="B20" s="29"/>
      <c r="C20" s="31"/>
    </row>
    <row r="21" spans="1:3" s="14" customFormat="1">
      <c r="A21" s="25"/>
      <c r="B21" s="29"/>
      <c r="C21" s="31"/>
    </row>
    <row r="22" spans="1:3" s="14" customFormat="1">
      <c r="A22" s="25"/>
      <c r="B22" s="29"/>
      <c r="C22" s="31"/>
    </row>
    <row r="23" spans="1:3" s="14" customFormat="1">
      <c r="A23" s="25"/>
      <c r="B23" s="29"/>
      <c r="C23" s="31"/>
    </row>
    <row r="24" spans="1:3" s="14" customFormat="1" ht="15" customHeight="1">
      <c r="A24" s="25"/>
      <c r="B24" s="29"/>
      <c r="C24" s="29"/>
    </row>
    <row r="25" spans="1:3" s="14" customFormat="1" ht="15" customHeight="1">
      <c r="A25" s="25"/>
      <c r="B25" s="29"/>
      <c r="C25" s="29"/>
    </row>
    <row r="26" spans="1:3" s="14" customFormat="1" ht="18" customHeight="1">
      <c r="A26" s="26"/>
      <c r="B26" s="29"/>
      <c r="C26" s="29"/>
    </row>
    <row r="27" spans="1:3" s="14" customFormat="1" ht="18" customHeight="1">
      <c r="A27" s="26"/>
      <c r="B27" s="29"/>
      <c r="C27" s="29"/>
    </row>
    <row r="28" spans="1:3" s="14" customFormat="1">
      <c r="A28" s="26"/>
      <c r="B28" s="29"/>
      <c r="C28" s="29"/>
    </row>
    <row r="29" spans="1:3" s="14" customFormat="1">
      <c r="A29" s="26"/>
      <c r="B29" s="29"/>
      <c r="C29" s="29"/>
    </row>
    <row r="30" spans="1:3" s="14" customFormat="1">
      <c r="A30" s="26"/>
      <c r="B30" s="29"/>
      <c r="C30" s="29"/>
    </row>
    <row r="31" spans="1:3" s="14" customFormat="1">
      <c r="A31" s="26"/>
      <c r="B31" s="29"/>
      <c r="C31" s="29"/>
    </row>
    <row r="32" spans="1:3">
      <c r="A32" s="27"/>
      <c r="B32" s="29"/>
      <c r="C32" s="29"/>
    </row>
    <row r="33" spans="1:5">
      <c r="A33" s="27"/>
      <c r="B33" s="29"/>
      <c r="C33" s="29"/>
    </row>
    <row r="34" spans="1:5" s="14" customFormat="1">
      <c r="A34" s="26"/>
      <c r="B34" s="29"/>
      <c r="C34" s="29"/>
    </row>
    <row r="35" spans="1:5">
      <c r="A35" s="27"/>
      <c r="B35" s="29"/>
      <c r="C35" s="29"/>
    </row>
    <row r="36" spans="1:5">
      <c r="A36" s="27"/>
      <c r="B36" s="29"/>
      <c r="C36" s="29"/>
    </row>
    <row r="37" spans="1:5">
      <c r="A37" s="27"/>
      <c r="B37" s="29"/>
      <c r="C37" s="29"/>
    </row>
    <row r="38" spans="1:5">
      <c r="A38" s="27"/>
      <c r="B38" s="29"/>
      <c r="C38" s="29"/>
    </row>
    <row r="39" spans="1:5">
      <c r="A39" s="27"/>
      <c r="B39" s="29"/>
      <c r="C39" s="29"/>
    </row>
    <row r="40" spans="1:5">
      <c r="A40" s="77" t="s">
        <v>130</v>
      </c>
      <c r="B40" s="74">
        <f>B6</f>
        <v>0</v>
      </c>
      <c r="C40" s="30"/>
    </row>
    <row r="42" spans="1:5" s="11" customFormat="1">
      <c r="A42" s="15"/>
      <c r="C42" s="13"/>
      <c r="E42" s="13"/>
    </row>
  </sheetData>
  <mergeCells count="5">
    <mergeCell ref="A1:C1"/>
    <mergeCell ref="A2:C2"/>
    <mergeCell ref="A4:A5"/>
    <mergeCell ref="B4:B5"/>
    <mergeCell ref="C4:C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11</vt:i4>
      </vt:variant>
    </vt:vector>
  </HeadingPairs>
  <TitlesOfParts>
    <vt:vector size="25" baseType="lpstr">
      <vt:lpstr>封面</vt:lpstr>
      <vt:lpstr>目錄</vt:lpstr>
      <vt:lpstr>總說明</vt:lpstr>
      <vt:lpstr>收支營運</vt:lpstr>
      <vt:lpstr>現金流量</vt:lpstr>
      <vt:lpstr>淨值變動</vt:lpstr>
      <vt:lpstr>收入明細</vt:lpstr>
      <vt:lpstr>支出明細</vt:lpstr>
      <vt:lpstr>固定資產</vt:lpstr>
      <vt:lpstr>轉投資</vt:lpstr>
      <vt:lpstr>資產負債</vt:lpstr>
      <vt:lpstr>員工人數</vt:lpstr>
      <vt:lpstr>用人費用</vt:lpstr>
      <vt:lpstr>封底</vt:lpstr>
      <vt:lpstr>支出明細!Print_Area</vt:lpstr>
      <vt:lpstr>目錄!Print_Area</vt:lpstr>
      <vt:lpstr>收入明細!Print_Area</vt:lpstr>
      <vt:lpstr>收支營運!Print_Area</vt:lpstr>
      <vt:lpstr>員工人數!Print_Area</vt:lpstr>
      <vt:lpstr>淨值變動!Print_Area</vt:lpstr>
      <vt:lpstr>現金流量!Print_Area</vt:lpstr>
      <vt:lpstr>資產負債!Print_Area</vt:lpstr>
      <vt:lpstr>支出明細!Print_Titles</vt:lpstr>
      <vt:lpstr>資產負債!Print_Titles</vt:lpstr>
      <vt:lpstr>總說明!Print_Titles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MPC</cp:lastModifiedBy>
  <cp:lastPrinted>2014-08-20T00:32:55Z</cp:lastPrinted>
  <dcterms:created xsi:type="dcterms:W3CDTF">2008-08-14T00:41:29Z</dcterms:created>
  <dcterms:modified xsi:type="dcterms:W3CDTF">2014-08-20T05:08:44Z</dcterms:modified>
</cp:coreProperties>
</file>