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.20210506\2.業務資料\5.音樂及鄉土歌謠比賽（含創意戲劇）比賽（含創意戲劇）\110年全國賽\全國賽補助相關\"/>
    </mc:Choice>
  </mc:AlternateContent>
  <xr:revisionPtr revIDLastSave="0" documentId="13_ncr:1_{BE648262-ED83-4E33-BD5C-E327C29A54CE}" xr6:coauthVersionLast="36" xr6:coauthVersionMax="36" xr10:uidLastSave="{00000000-0000-0000-0000-000000000000}"/>
  <bookViews>
    <workbookView xWindow="0" yWindow="0" windowWidth="19200" windowHeight="10680" xr2:uid="{00000000-000D-0000-FFFF-FFFF00000000}"/>
  </bookViews>
  <sheets>
    <sheet name="創意戲劇補助經費一覽表" sheetId="2" r:id="rId1"/>
    <sheet name="創意戲劇補助經費細目表" sheetId="1" r:id="rId2"/>
  </sheets>
  <definedNames>
    <definedName name="_xlnm._FilterDatabase" localSheetId="1" hidden="1">創意戲劇補助經費細目表!$A$1:$R$9</definedName>
  </definedNames>
  <calcPr calcId="191029"/>
</workbook>
</file>

<file path=xl/calcChain.xml><?xml version="1.0" encoding="utf-8"?>
<calcChain xmlns="http://schemas.openxmlformats.org/spreadsheetml/2006/main">
  <c r="R6" i="1" l="1"/>
  <c r="R7" i="1"/>
  <c r="R5" i="1"/>
  <c r="P6" i="1"/>
  <c r="P7" i="1"/>
  <c r="M7" i="1"/>
  <c r="M6" i="1"/>
  <c r="M5" i="1"/>
  <c r="L6" i="1"/>
  <c r="L5" i="1"/>
  <c r="I6" i="1"/>
  <c r="P5" i="1" l="1"/>
  <c r="Q8" i="1" l="1"/>
  <c r="P8" i="1" l="1"/>
  <c r="I7" i="1"/>
  <c r="L7" i="1" l="1"/>
  <c r="J8" i="1"/>
  <c r="I5" i="1"/>
  <c r="G8" i="1"/>
  <c r="M8" i="1" l="1"/>
  <c r="L8" i="1"/>
  <c r="I8" i="1"/>
  <c r="N8" i="1" l="1"/>
  <c r="H8" i="1"/>
  <c r="F8" i="1"/>
  <c r="R8" i="1" l="1"/>
</calcChain>
</file>

<file path=xl/sharedStrings.xml><?xml version="1.0" encoding="utf-8"?>
<sst xmlns="http://schemas.openxmlformats.org/spreadsheetml/2006/main" count="53" uniqueCount="37">
  <si>
    <r>
      <rPr>
        <b/>
        <sz val="12"/>
        <rFont val="標楷體"/>
        <family val="4"/>
        <charset val="136"/>
      </rPr>
      <t>編號</t>
    </r>
  </si>
  <si>
    <r>
      <rPr>
        <b/>
        <sz val="12"/>
        <rFont val="標楷體"/>
        <family val="4"/>
        <charset val="136"/>
      </rPr>
      <t>地點</t>
    </r>
  </si>
  <si>
    <r>
      <rPr>
        <b/>
        <sz val="12"/>
        <rFont val="標楷體"/>
        <family val="4"/>
        <charset val="136"/>
      </rPr>
      <t>人數</t>
    </r>
  </si>
  <si>
    <r>
      <rPr>
        <b/>
        <sz val="12"/>
        <rFont val="標楷體"/>
        <family val="4"/>
        <charset val="136"/>
      </rPr>
      <t>交通費</t>
    </r>
  </si>
  <si>
    <r>
      <rPr>
        <b/>
        <sz val="12"/>
        <rFont val="標楷體"/>
        <family val="4"/>
        <charset val="136"/>
      </rPr>
      <t>遊覽車</t>
    </r>
  </si>
  <si>
    <r>
      <rPr>
        <b/>
        <sz val="12"/>
        <rFont val="標楷體"/>
        <family val="4"/>
        <charset val="136"/>
      </rPr>
      <t>搬運費</t>
    </r>
  </si>
  <si>
    <r>
      <rPr>
        <b/>
        <sz val="12"/>
        <rFont val="標楷體"/>
        <family val="4"/>
        <charset val="136"/>
      </rPr>
      <t>總金額</t>
    </r>
  </si>
  <si>
    <r>
      <rPr>
        <b/>
        <sz val="12"/>
        <rFont val="標楷體"/>
        <family val="4"/>
        <charset val="136"/>
      </rPr>
      <t>學生</t>
    </r>
  </si>
  <si>
    <r>
      <rPr>
        <b/>
        <sz val="12"/>
        <rFont val="標楷體"/>
        <family val="4"/>
        <charset val="136"/>
      </rPr>
      <t>教師</t>
    </r>
  </si>
  <si>
    <r>
      <rPr>
        <b/>
        <sz val="12"/>
        <rFont val="標楷體"/>
        <family val="4"/>
        <charset val="136"/>
      </rPr>
      <t>領隊</t>
    </r>
  </si>
  <si>
    <r>
      <rPr>
        <sz val="12"/>
        <color indexed="8"/>
        <rFont val="標楷體"/>
        <family val="4"/>
        <charset val="136"/>
      </rPr>
      <t>合計</t>
    </r>
  </si>
  <si>
    <r>
      <rPr>
        <b/>
        <sz val="12"/>
        <rFont val="標楷體"/>
        <family val="4"/>
        <charset val="136"/>
      </rPr>
      <t xml:space="preserve">總人數
</t>
    </r>
    <r>
      <rPr>
        <b/>
        <sz val="12"/>
        <rFont val="Times New Roman"/>
        <family val="1"/>
      </rPr>
      <t>A</t>
    </r>
    <phoneticPr fontId="14" type="noConversion"/>
  </si>
  <si>
    <r>
      <rPr>
        <b/>
        <sz val="12"/>
        <rFont val="標楷體"/>
        <family val="4"/>
        <charset val="136"/>
      </rPr>
      <t xml:space="preserve">遊覽車臺數
</t>
    </r>
    <r>
      <rPr>
        <b/>
        <sz val="12"/>
        <rFont val="Times New Roman"/>
        <family val="1"/>
      </rPr>
      <t>B</t>
    </r>
    <phoneticPr fontId="14" type="noConversion"/>
  </si>
  <si>
    <r>
      <rPr>
        <b/>
        <sz val="12"/>
        <rFont val="標楷體"/>
        <family val="4"/>
        <charset val="136"/>
      </rPr>
      <t xml:space="preserve">貨車
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噸</t>
    </r>
    <r>
      <rPr>
        <b/>
        <sz val="12"/>
        <rFont val="Times New Roman"/>
        <family val="1"/>
      </rPr>
      <t>)</t>
    </r>
    <phoneticPr fontId="14" type="noConversion"/>
  </si>
  <si>
    <r>
      <rPr>
        <b/>
        <sz val="12"/>
        <rFont val="標楷體"/>
        <family val="4"/>
        <charset val="136"/>
      </rPr>
      <t>住宿費</t>
    </r>
    <phoneticPr fontId="14" type="noConversion"/>
  </si>
  <si>
    <r>
      <rPr>
        <b/>
        <sz val="12"/>
        <rFont val="標楷體"/>
        <family val="4"/>
        <charset val="136"/>
      </rPr>
      <t>膳費</t>
    </r>
    <phoneticPr fontId="14" type="noConversion"/>
  </si>
  <si>
    <r>
      <rPr>
        <b/>
        <sz val="12"/>
        <color theme="1"/>
        <rFont val="標楷體"/>
        <family val="4"/>
        <charset val="136"/>
      </rPr>
      <t>火車交通費
補助起訖地</t>
    </r>
    <phoneticPr fontId="14" type="noConversion"/>
  </si>
  <si>
    <r>
      <rPr>
        <b/>
        <sz val="12"/>
        <rFont val="標楷體"/>
        <family val="4"/>
        <charset val="136"/>
      </rPr>
      <t>火車</t>
    </r>
    <phoneticPr fontId="14" type="noConversion"/>
  </si>
  <si>
    <t>校名</t>
    <phoneticPr fontId="14" type="noConversion"/>
  </si>
  <si>
    <t>項目</t>
    <phoneticPr fontId="14" type="noConversion"/>
  </si>
  <si>
    <t>組別</t>
    <phoneticPr fontId="14" type="noConversion"/>
  </si>
  <si>
    <t>現代偶戲類 光影偶戲組</t>
    <phoneticPr fontId="14" type="noConversion"/>
  </si>
  <si>
    <r>
      <t>國小</t>
    </r>
    <r>
      <rPr>
        <sz val="12"/>
        <color theme="1"/>
        <rFont val="標楷體"/>
        <family val="4"/>
        <charset val="136"/>
      </rPr>
      <t>組</t>
    </r>
    <phoneticPr fontId="14" type="noConversion"/>
  </si>
  <si>
    <r>
      <t>國中</t>
    </r>
    <r>
      <rPr>
        <sz val="12"/>
        <color theme="1"/>
        <rFont val="標楷體"/>
        <family val="4"/>
        <charset val="136"/>
      </rPr>
      <t>組</t>
    </r>
    <phoneticPr fontId="14" type="noConversion"/>
  </si>
  <si>
    <t>靜浦國小</t>
    <phoneticPr fontId="14" type="noConversion"/>
  </si>
  <si>
    <t>自強國中</t>
    <phoneticPr fontId="14" type="noConversion"/>
  </si>
  <si>
    <t>B*36,000</t>
    <phoneticPr fontId="14" type="noConversion"/>
  </si>
  <si>
    <t xml:space="preserve">舞台劇類 </t>
    <phoneticPr fontId="14" type="noConversion"/>
  </si>
  <si>
    <t>水璉國小</t>
    <phoneticPr fontId="14" type="noConversion"/>
  </si>
  <si>
    <t>南投縣</t>
    <phoneticPr fontId="14" type="noConversion"/>
  </si>
  <si>
    <r>
      <t>4</t>
    </r>
    <r>
      <rPr>
        <sz val="12"/>
        <color indexed="8"/>
        <rFont val="標楷體"/>
        <family val="4"/>
        <charset val="136"/>
      </rPr>
      <t>噸：3輛</t>
    </r>
    <phoneticPr fontId="14" type="noConversion"/>
  </si>
  <si>
    <t>A*2*700</t>
    <phoneticPr fontId="14" type="noConversion"/>
  </si>
  <si>
    <t>A*3*350</t>
    <phoneticPr fontId="14" type="noConversion"/>
  </si>
  <si>
    <r>
      <t>說明：
1.各隊行程以</t>
    </r>
    <r>
      <rPr>
        <b/>
        <u/>
        <sz val="12"/>
        <rFont val="標楷體"/>
        <family val="4"/>
        <charset val="136"/>
      </rPr>
      <t>3</t>
    </r>
    <r>
      <rPr>
        <sz val="12"/>
        <rFont val="標楷體"/>
        <family val="4"/>
        <charset val="136"/>
      </rPr>
      <t>天</t>
    </r>
    <r>
      <rPr>
        <b/>
        <u/>
        <sz val="12"/>
        <rFont val="標楷體"/>
        <family val="4"/>
        <charset val="136"/>
      </rPr>
      <t>2</t>
    </r>
    <r>
      <rPr>
        <sz val="12"/>
        <rFont val="標楷體"/>
        <family val="4"/>
        <charset val="136"/>
      </rPr>
      <t>夜(2.5日)計。
2.學生人數，依全國比賽報名表核列。
3.隨隊教師人數，以參賽學生每15人加計1位，餘未滿15人者超過7人（含7人）增加1位教師。（以各校實際報名人數核實補助）。
4.每隊增派領隊1名，惟領隊應以校長或主任為限。
5.本補助案之「住宿費」其單價為：師生每人每夜以700元計。
6.本補助案之「膳費」其單價為：師生每人每天以350元計。
7本補助案之「交通費-遊覽車」其單價為：每車每天以12,000元</t>
    </r>
    <r>
      <rPr>
        <b/>
        <sz val="12"/>
        <rFont val="標楷體"/>
        <family val="4"/>
        <charset val="136"/>
      </rPr>
      <t>&lt;花蓮-南投&gt;</t>
    </r>
    <r>
      <rPr>
        <sz val="12"/>
        <rFont val="標楷體"/>
        <family val="4"/>
        <charset val="136"/>
      </rPr>
      <t>。
8.本補助案之「搬運費」其內容為：</t>
    </r>
    <r>
      <rPr>
        <b/>
        <sz val="12"/>
        <rFont val="標楷體"/>
        <family val="4"/>
        <charset val="136"/>
      </rPr>
      <t>花蓮縣－南投縣</t>
    </r>
    <r>
      <rPr>
        <sz val="12"/>
        <rFont val="標楷體"/>
        <family val="4"/>
        <charset val="136"/>
      </rPr>
      <t>（來回車資及搬運費）。其價金為：4噸貨車1輛（附遮雨頂篷）21,000元。
9.比賽地點之縣市所在地，即為各隊住宿地點；各隊於比賽期間如有衍生其他參觀行程，其費用由各隊自行負擔。</t>
    </r>
    <phoneticPr fontId="14" type="noConversion"/>
  </si>
  <si>
    <t>合計</t>
    <phoneticPr fontId="14" type="noConversion"/>
  </si>
  <si>
    <t>花蓮縣參加110學年度全國學生創意戲劇比賽代表隊補助經費細目表(草案)</t>
    <phoneticPr fontId="14" type="noConversion"/>
  </si>
  <si>
    <t>花蓮縣參加110學年度全國學生創意戲劇比賽比賽代表隊
補助經費一覽表(草案)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</si>
</sst>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2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color indexed="8"/>
      <name val="Times New Roman"/>
      <family val="1"/>
    </font>
    <font>
      <sz val="14"/>
      <color indexed="8"/>
      <name val="Times New Roman"/>
      <family val="1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8"/>
      <name val="標楷體"/>
      <family val="4"/>
      <charset val="136"/>
    </font>
    <font>
      <b/>
      <sz val="12"/>
      <color theme="1"/>
      <name val="Times New Roman"/>
      <family val="1"/>
    </font>
    <font>
      <b/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u/>
      <sz val="12"/>
      <name val="標楷體"/>
      <family val="4"/>
      <charset val="136"/>
    </font>
    <font>
      <b/>
      <sz val="18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3" fontId="7" fillId="0" borderId="0" xfId="1" applyNumberFormat="1" applyFont="1" applyFill="1">
      <alignment vertical="center"/>
    </xf>
    <xf numFmtId="0" fontId="8" fillId="0" borderId="0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12" fillId="0" borderId="0" xfId="0" applyFont="1" applyFill="1">
      <alignment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Border="1">
      <alignment vertical="center"/>
    </xf>
    <xf numFmtId="0" fontId="7" fillId="0" borderId="0" xfId="1" applyFont="1" applyFill="1" applyBorder="1" applyAlignment="1">
      <alignment horizontal="center" vertical="center"/>
    </xf>
    <xf numFmtId="176" fontId="7" fillId="0" borderId="0" xfId="1" applyNumberFormat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/>
    </xf>
    <xf numFmtId="176" fontId="12" fillId="0" borderId="0" xfId="0" applyNumberFormat="1" applyFont="1" applyFill="1" applyBorder="1">
      <alignment vertical="center"/>
    </xf>
    <xf numFmtId="0" fontId="5" fillId="0" borderId="19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/>
    </xf>
    <xf numFmtId="0" fontId="7" fillId="0" borderId="23" xfId="1" applyFont="1" applyFill="1" applyBorder="1" applyAlignment="1">
      <alignment horizontal="center" vertical="center" wrapText="1"/>
    </xf>
    <xf numFmtId="3" fontId="7" fillId="0" borderId="9" xfId="1" applyNumberFormat="1" applyFont="1" applyFill="1" applyBorder="1" applyAlignment="1">
      <alignment horizontal="center" vertical="center"/>
    </xf>
    <xf numFmtId="176" fontId="7" fillId="0" borderId="9" xfId="1" applyNumberFormat="1" applyFont="1" applyFill="1" applyBorder="1" applyAlignment="1">
      <alignment horizontal="center" vertical="center" wrapText="1"/>
    </xf>
    <xf numFmtId="3" fontId="10" fillId="0" borderId="10" xfId="1" applyNumberFormat="1" applyFont="1" applyFill="1" applyBorder="1" applyAlignment="1">
      <alignment horizontal="center" vertical="center"/>
    </xf>
    <xf numFmtId="3" fontId="7" fillId="0" borderId="8" xfId="1" applyNumberFormat="1" applyFont="1" applyFill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41" fontId="9" fillId="0" borderId="18" xfId="2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3" fontId="7" fillId="0" borderId="4" xfId="1" applyNumberFormat="1" applyFont="1" applyFill="1" applyBorder="1" applyAlignment="1">
      <alignment horizontal="center" vertical="center"/>
    </xf>
    <xf numFmtId="176" fontId="7" fillId="0" borderId="4" xfId="1" applyNumberFormat="1" applyFont="1" applyFill="1" applyBorder="1" applyAlignment="1">
      <alignment horizontal="center" vertical="center" wrapText="1"/>
    </xf>
    <xf numFmtId="3" fontId="10" fillId="0" borderId="27" xfId="1" applyNumberFormat="1" applyFont="1" applyFill="1" applyBorder="1" applyAlignment="1">
      <alignment horizontal="center" vertical="center"/>
    </xf>
    <xf numFmtId="0" fontId="7" fillId="0" borderId="28" xfId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3" fontId="7" fillId="0" borderId="2" xfId="1" applyNumberFormat="1" applyFont="1" applyFill="1" applyBorder="1" applyAlignment="1">
      <alignment horizontal="center" vertical="center"/>
    </xf>
    <xf numFmtId="176" fontId="7" fillId="0" borderId="2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41" fontId="0" fillId="0" borderId="30" xfId="0" applyNumberFormat="1" applyBorder="1">
      <alignment vertical="center"/>
    </xf>
    <xf numFmtId="41" fontId="0" fillId="0" borderId="32" xfId="0" applyNumberFormat="1" applyBorder="1">
      <alignment vertical="center"/>
    </xf>
    <xf numFmtId="41" fontId="0" fillId="0" borderId="33" xfId="0" applyNumberForma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29" xfId="0" applyFont="1" applyFill="1" applyBorder="1" applyAlignment="1">
      <alignment horizontal="left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left" vertical="center" wrapText="1"/>
    </xf>
    <xf numFmtId="0" fontId="13" fillId="0" borderId="17" xfId="0" applyFont="1" applyFill="1" applyBorder="1" applyAlignment="1">
      <alignment horizontal="left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3" fillId="0" borderId="8" xfId="1" applyFont="1" applyFill="1" applyBorder="1" applyAlignment="1">
      <alignment horizontal="left" vertical="center" wrapText="1"/>
    </xf>
    <xf numFmtId="0" fontId="3" fillId="0" borderId="22" xfId="1" applyFont="1" applyFill="1" applyBorder="1" applyAlignment="1">
      <alignment horizontal="left" vertical="center" wrapText="1"/>
    </xf>
    <xf numFmtId="0" fontId="3" fillId="0" borderId="9" xfId="1" applyFont="1" applyFill="1" applyBorder="1" applyAlignment="1">
      <alignment horizontal="left" vertical="center" wrapText="1"/>
    </xf>
    <xf numFmtId="0" fontId="3" fillId="0" borderId="10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25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/>
    </xf>
    <xf numFmtId="0" fontId="5" fillId="0" borderId="14" xfId="1" applyFont="1" applyFill="1" applyBorder="1" applyAlignment="1">
      <alignment horizontal="center" vertical="center"/>
    </xf>
    <xf numFmtId="0" fontId="5" fillId="0" borderId="15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26" xfId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24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7" fillId="0" borderId="20" xfId="1" applyFont="1" applyFill="1" applyBorder="1" applyAlignment="1">
      <alignment horizontal="center" vertical="center" wrapText="1"/>
    </xf>
    <xf numFmtId="0" fontId="7" fillId="0" borderId="21" xfId="1" applyFont="1" applyFill="1" applyBorder="1" applyAlignment="1">
      <alignment horizontal="center" vertical="center" wrapText="1"/>
    </xf>
    <xf numFmtId="0" fontId="7" fillId="0" borderId="22" xfId="1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5" fillId="0" borderId="8" xfId="1" applyFont="1" applyFill="1" applyBorder="1" applyAlignment="1">
      <alignment horizontal="center" vertical="center" wrapText="1"/>
    </xf>
    <xf numFmtId="0" fontId="15" fillId="0" borderId="22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10" xfId="1" applyFont="1" applyFill="1" applyBorder="1" applyAlignment="1">
      <alignment horizontal="center" vertical="center"/>
    </xf>
  </cellXfs>
  <cellStyles count="3">
    <cellStyle name="一般" xfId="0" builtinId="0"/>
    <cellStyle name="一般 2" xfId="1" xr:uid="{00000000-0005-0000-0000-000001000000}"/>
    <cellStyle name="千分位[0]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96CC9-2888-489A-97BF-3F8229D0AB96}">
  <sheetPr>
    <pageSetUpPr fitToPage="1"/>
  </sheetPr>
  <dimension ref="A1:D11"/>
  <sheetViews>
    <sheetView tabSelected="1" zoomScale="70" zoomScaleNormal="70" workbookViewId="0">
      <selection activeCell="G5" sqref="G5"/>
    </sheetView>
  </sheetViews>
  <sheetFormatPr defaultRowHeight="16.5"/>
  <cols>
    <col min="1" max="4" width="24.125" style="48" customWidth="1"/>
    <col min="5" max="16384" width="9" style="48"/>
  </cols>
  <sheetData>
    <row r="1" spans="1:4" ht="86.25" customHeight="1" thickBot="1">
      <c r="A1" s="62" t="s">
        <v>36</v>
      </c>
      <c r="B1" s="63"/>
      <c r="C1" s="63"/>
      <c r="D1" s="64"/>
    </row>
    <row r="2" spans="1:4" ht="39.75" customHeight="1" thickBot="1">
      <c r="A2" s="49" t="s">
        <v>19</v>
      </c>
      <c r="B2" s="50" t="s">
        <v>20</v>
      </c>
      <c r="C2" s="50" t="s">
        <v>18</v>
      </c>
      <c r="D2" s="51" t="s">
        <v>34</v>
      </c>
    </row>
    <row r="3" spans="1:4" ht="110.25" customHeight="1">
      <c r="A3" s="56" t="s">
        <v>21</v>
      </c>
      <c r="B3" s="57" t="s">
        <v>22</v>
      </c>
      <c r="C3" s="58" t="s">
        <v>24</v>
      </c>
      <c r="D3" s="52">
        <v>88850</v>
      </c>
    </row>
    <row r="4" spans="1:4" ht="110.25" customHeight="1">
      <c r="A4" s="59" t="s">
        <v>21</v>
      </c>
      <c r="B4" s="25" t="s">
        <v>22</v>
      </c>
      <c r="C4" s="30" t="s">
        <v>28</v>
      </c>
      <c r="D4" s="53">
        <v>108450</v>
      </c>
    </row>
    <row r="5" spans="1:4" ht="110.25" customHeight="1" thickBot="1">
      <c r="A5" s="60" t="s">
        <v>27</v>
      </c>
      <c r="B5" s="61" t="s">
        <v>23</v>
      </c>
      <c r="C5" s="61" t="s">
        <v>25</v>
      </c>
      <c r="D5" s="54">
        <v>89800</v>
      </c>
    </row>
    <row r="6" spans="1:4">
      <c r="A6" s="55"/>
      <c r="B6" s="55"/>
      <c r="C6" s="55"/>
      <c r="D6" s="55"/>
    </row>
    <row r="10" spans="1:4">
      <c r="A10" s="55"/>
      <c r="B10" s="55"/>
      <c r="C10" s="55"/>
      <c r="D10" s="55"/>
    </row>
    <row r="11" spans="1:4">
      <c r="A11" s="55"/>
      <c r="B11" s="55"/>
      <c r="C11" s="55"/>
      <c r="D11" s="55"/>
    </row>
  </sheetData>
  <mergeCells count="1">
    <mergeCell ref="A1:D1"/>
  </mergeCells>
  <phoneticPr fontId="14" type="noConversion"/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4"/>
  <sheetViews>
    <sheetView zoomScale="70" zoomScaleNormal="70" workbookViewId="0">
      <selection sqref="A1:R1"/>
    </sheetView>
  </sheetViews>
  <sheetFormatPr defaultColWidth="9" defaultRowHeight="15.75"/>
  <cols>
    <col min="1" max="1" width="6.25" style="5" bestFit="1" customWidth="1"/>
    <col min="2" max="2" width="24.375" style="5" customWidth="1"/>
    <col min="3" max="3" width="8.25" style="6" customWidth="1"/>
    <col min="4" max="4" width="10.25" style="7" customWidth="1"/>
    <col min="5" max="5" width="7.875" style="5" bestFit="1" customWidth="1"/>
    <col min="6" max="8" width="5.75" style="5" customWidth="1"/>
    <col min="9" max="9" width="8.5" style="5" bestFit="1" customWidth="1"/>
    <col min="10" max="10" width="13.5" style="5" customWidth="1"/>
    <col min="11" max="11" width="10.25" style="5" customWidth="1"/>
    <col min="12" max="12" width="9.375" style="5" customWidth="1"/>
    <col min="13" max="13" width="9" style="5" bestFit="1" customWidth="1"/>
    <col min="14" max="14" width="10" style="5" hidden="1" customWidth="1"/>
    <col min="15" max="15" width="15.125" style="5" hidden="1" customWidth="1"/>
    <col min="16" max="16" width="9.25" style="5" customWidth="1"/>
    <col min="17" max="17" width="8.5" style="5" customWidth="1"/>
    <col min="18" max="18" width="10.625" style="5" customWidth="1"/>
    <col min="19" max="16384" width="9" style="5"/>
  </cols>
  <sheetData>
    <row r="1" spans="1:19" ht="66.75" customHeight="1" thickBot="1">
      <c r="A1" s="91" t="s">
        <v>35</v>
      </c>
      <c r="B1" s="92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4"/>
      <c r="S1" s="2"/>
    </row>
    <row r="2" spans="1:19" ht="18.75">
      <c r="A2" s="80" t="s">
        <v>0</v>
      </c>
      <c r="B2" s="79" t="s">
        <v>19</v>
      </c>
      <c r="C2" s="79" t="s">
        <v>20</v>
      </c>
      <c r="D2" s="79" t="s">
        <v>18</v>
      </c>
      <c r="E2" s="71" t="s">
        <v>1</v>
      </c>
      <c r="F2" s="73" t="s">
        <v>2</v>
      </c>
      <c r="G2" s="74"/>
      <c r="H2" s="75"/>
      <c r="I2" s="71" t="s">
        <v>11</v>
      </c>
      <c r="J2" s="71" t="s">
        <v>12</v>
      </c>
      <c r="K2" s="76" t="s">
        <v>13</v>
      </c>
      <c r="L2" s="80" t="s">
        <v>14</v>
      </c>
      <c r="M2" s="71" t="s">
        <v>15</v>
      </c>
      <c r="N2" s="13" t="s">
        <v>3</v>
      </c>
      <c r="O2" s="88" t="s">
        <v>16</v>
      </c>
      <c r="P2" s="71" t="s">
        <v>4</v>
      </c>
      <c r="Q2" s="71" t="s">
        <v>5</v>
      </c>
      <c r="R2" s="76" t="s">
        <v>6</v>
      </c>
      <c r="S2" s="2"/>
    </row>
    <row r="3" spans="1:19">
      <c r="A3" s="81"/>
      <c r="B3" s="72"/>
      <c r="C3" s="72"/>
      <c r="D3" s="72"/>
      <c r="E3" s="72"/>
      <c r="F3" s="69" t="s">
        <v>7</v>
      </c>
      <c r="G3" s="69" t="s">
        <v>8</v>
      </c>
      <c r="H3" s="69" t="s">
        <v>9</v>
      </c>
      <c r="I3" s="72"/>
      <c r="J3" s="72"/>
      <c r="K3" s="77"/>
      <c r="L3" s="83"/>
      <c r="M3" s="84"/>
      <c r="N3" s="69" t="s">
        <v>17</v>
      </c>
      <c r="O3" s="89"/>
      <c r="P3" s="84"/>
      <c r="Q3" s="72"/>
      <c r="R3" s="77"/>
      <c r="S3" s="3"/>
    </row>
    <row r="4" spans="1:19" ht="16.5" thickBot="1">
      <c r="A4" s="82"/>
      <c r="B4" s="70"/>
      <c r="C4" s="70"/>
      <c r="D4" s="70"/>
      <c r="E4" s="70"/>
      <c r="F4" s="70"/>
      <c r="G4" s="70"/>
      <c r="H4" s="70"/>
      <c r="I4" s="70"/>
      <c r="J4" s="70"/>
      <c r="K4" s="78"/>
      <c r="L4" s="20" t="s">
        <v>31</v>
      </c>
      <c r="M4" s="21" t="s">
        <v>32</v>
      </c>
      <c r="N4" s="70"/>
      <c r="O4" s="90"/>
      <c r="P4" s="22" t="s">
        <v>26</v>
      </c>
      <c r="Q4" s="70"/>
      <c r="R4" s="78"/>
      <c r="S4" s="3"/>
    </row>
    <row r="5" spans="1:19" ht="59.25" customHeight="1">
      <c r="A5" s="27">
        <v>1</v>
      </c>
      <c r="B5" s="28" t="s">
        <v>21</v>
      </c>
      <c r="C5" s="29" t="s">
        <v>22</v>
      </c>
      <c r="D5" s="30" t="s">
        <v>24</v>
      </c>
      <c r="E5" s="31" t="s">
        <v>29</v>
      </c>
      <c r="F5" s="32">
        <v>11</v>
      </c>
      <c r="G5" s="33">
        <v>1</v>
      </c>
      <c r="H5" s="32">
        <v>1</v>
      </c>
      <c r="I5" s="32">
        <f>SUM(F5:H5)</f>
        <v>13</v>
      </c>
      <c r="J5" s="32">
        <v>1</v>
      </c>
      <c r="K5" s="32">
        <v>4</v>
      </c>
      <c r="L5" s="34">
        <f>I5*2*700</f>
        <v>18200</v>
      </c>
      <c r="M5" s="34">
        <f>I5*3*350</f>
        <v>13650</v>
      </c>
      <c r="N5" s="35"/>
      <c r="O5" s="35"/>
      <c r="P5" s="34">
        <f>J5*36000</f>
        <v>36000</v>
      </c>
      <c r="Q5" s="34">
        <v>21000</v>
      </c>
      <c r="R5" s="36">
        <f>SUM(L5:Q5)</f>
        <v>88850</v>
      </c>
      <c r="S5" s="1"/>
    </row>
    <row r="6" spans="1:19" ht="59.25" customHeight="1">
      <c r="A6" s="27">
        <v>2</v>
      </c>
      <c r="B6" s="24" t="s">
        <v>21</v>
      </c>
      <c r="C6" s="25" t="s">
        <v>22</v>
      </c>
      <c r="D6" s="30" t="s">
        <v>28</v>
      </c>
      <c r="E6" s="26" t="s">
        <v>29</v>
      </c>
      <c r="F6" s="32">
        <v>19</v>
      </c>
      <c r="G6" s="33">
        <v>1</v>
      </c>
      <c r="H6" s="32">
        <v>1</v>
      </c>
      <c r="I6" s="32">
        <f>SUM(F6:H6)</f>
        <v>21</v>
      </c>
      <c r="J6" s="32">
        <v>1</v>
      </c>
      <c r="K6" s="32">
        <v>4</v>
      </c>
      <c r="L6" s="34">
        <f>I6*2*700</f>
        <v>29400</v>
      </c>
      <c r="M6" s="34">
        <f>I6*3*350</f>
        <v>22050</v>
      </c>
      <c r="N6" s="35"/>
      <c r="O6" s="35"/>
      <c r="P6" s="34">
        <f t="shared" ref="P6:P7" si="0">J6*36000</f>
        <v>36000</v>
      </c>
      <c r="Q6" s="34">
        <v>21000</v>
      </c>
      <c r="R6" s="36">
        <f t="shared" ref="R6:R7" si="1">SUM(L6:Q6)</f>
        <v>108450</v>
      </c>
      <c r="S6" s="1"/>
    </row>
    <row r="7" spans="1:19" ht="59.25" customHeight="1" thickBot="1">
      <c r="A7" s="37">
        <v>3</v>
      </c>
      <c r="B7" s="38" t="s">
        <v>27</v>
      </c>
      <c r="C7" s="39" t="s">
        <v>23</v>
      </c>
      <c r="D7" s="39" t="s">
        <v>25</v>
      </c>
      <c r="E7" s="40" t="s">
        <v>29</v>
      </c>
      <c r="F7" s="41">
        <v>14</v>
      </c>
      <c r="G7" s="42">
        <v>1</v>
      </c>
      <c r="H7" s="41">
        <v>1</v>
      </c>
      <c r="I7" s="41">
        <f t="shared" ref="I7" si="2">SUM(F7:H7)</f>
        <v>16</v>
      </c>
      <c r="J7" s="41">
        <v>1</v>
      </c>
      <c r="K7" s="41">
        <v>4</v>
      </c>
      <c r="L7" s="43">
        <f>I7*2*500</f>
        <v>16000</v>
      </c>
      <c r="M7" s="34">
        <f>I7*3*350</f>
        <v>16800</v>
      </c>
      <c r="N7" s="44"/>
      <c r="O7" s="44"/>
      <c r="P7" s="34">
        <f t="shared" si="0"/>
        <v>36000</v>
      </c>
      <c r="Q7" s="43">
        <v>21000</v>
      </c>
      <c r="R7" s="36">
        <f t="shared" si="1"/>
        <v>89800</v>
      </c>
      <c r="S7" s="1"/>
    </row>
    <row r="8" spans="1:19" ht="36.75" customHeight="1" thickBot="1">
      <c r="A8" s="85" t="s">
        <v>10</v>
      </c>
      <c r="B8" s="86"/>
      <c r="C8" s="86"/>
      <c r="D8" s="86"/>
      <c r="E8" s="87"/>
      <c r="F8" s="14">
        <f>SUM(F5:F7)</f>
        <v>44</v>
      </c>
      <c r="G8" s="14">
        <f>SUM(G5:G7)</f>
        <v>3</v>
      </c>
      <c r="H8" s="14">
        <f>SUM(H5:H7)</f>
        <v>3</v>
      </c>
      <c r="I8" s="14">
        <f>SUM(I5:I7)</f>
        <v>50</v>
      </c>
      <c r="J8" s="14">
        <f>SUM(J5:J7)</f>
        <v>3</v>
      </c>
      <c r="K8" s="15" t="s">
        <v>30</v>
      </c>
      <c r="L8" s="19">
        <f>SUM(L5:L7)</f>
        <v>63600</v>
      </c>
      <c r="M8" s="16">
        <f>SUM(M5:M7)</f>
        <v>52500</v>
      </c>
      <c r="N8" s="17">
        <f>SUM(N5:N7)</f>
        <v>0</v>
      </c>
      <c r="O8" s="17"/>
      <c r="P8" s="16">
        <f>SUM(P5:P7)</f>
        <v>108000</v>
      </c>
      <c r="Q8" s="16">
        <f>SUM(Q5:Q7)</f>
        <v>63000</v>
      </c>
      <c r="R8" s="18">
        <f>SUM(R5:R7)</f>
        <v>287100</v>
      </c>
      <c r="S8" s="4"/>
    </row>
    <row r="9" spans="1:19" ht="198" customHeight="1" thickBot="1">
      <c r="A9" s="65" t="s">
        <v>33</v>
      </c>
      <c r="B9" s="66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8"/>
    </row>
    <row r="12" spans="1:19">
      <c r="F12" s="8"/>
      <c r="G12" s="9"/>
      <c r="H12" s="9"/>
      <c r="I12" s="9"/>
      <c r="J12" s="8"/>
      <c r="K12" s="8"/>
      <c r="L12" s="8"/>
      <c r="M12" s="10"/>
    </row>
    <row r="13" spans="1:19">
      <c r="F13" s="8"/>
      <c r="G13" s="11"/>
      <c r="H13" s="11"/>
      <c r="I13" s="9"/>
      <c r="J13" s="8"/>
      <c r="K13" s="8"/>
      <c r="L13" s="8"/>
      <c r="M13" s="10"/>
    </row>
    <row r="14" spans="1:19">
      <c r="F14" s="8"/>
      <c r="G14" s="9"/>
      <c r="H14" s="9"/>
      <c r="I14" s="9"/>
      <c r="J14" s="8"/>
      <c r="K14" s="8"/>
      <c r="L14" s="8"/>
      <c r="M14" s="10"/>
      <c r="N14" s="8"/>
      <c r="O14" s="8"/>
    </row>
    <row r="15" spans="1:19">
      <c r="F15" s="9"/>
      <c r="G15" s="23"/>
      <c r="H15" s="9"/>
      <c r="I15" s="9"/>
      <c r="J15" s="8"/>
      <c r="K15" s="10"/>
      <c r="L15" s="8"/>
      <c r="M15" s="9"/>
      <c r="N15" s="10"/>
      <c r="O15" s="10"/>
    </row>
    <row r="16" spans="1:19">
      <c r="F16" s="11"/>
      <c r="G16" s="23"/>
      <c r="H16" s="9"/>
      <c r="I16" s="9"/>
      <c r="J16" s="8"/>
      <c r="K16" s="10"/>
      <c r="L16" s="8"/>
      <c r="M16" s="9"/>
      <c r="N16" s="10"/>
      <c r="O16" s="10"/>
    </row>
    <row r="17" spans="2:15">
      <c r="F17" s="9"/>
      <c r="G17" s="23"/>
      <c r="H17" s="9"/>
      <c r="I17" s="9"/>
      <c r="J17" s="8"/>
      <c r="K17" s="10"/>
      <c r="L17" s="8"/>
      <c r="M17" s="9"/>
      <c r="N17" s="10"/>
      <c r="O17" s="10"/>
    </row>
    <row r="18" spans="2:15">
      <c r="F18" s="9"/>
      <c r="G18" s="23"/>
      <c r="H18" s="9"/>
      <c r="I18" s="9"/>
      <c r="J18" s="8"/>
      <c r="K18" s="10"/>
      <c r="L18" s="8"/>
      <c r="M18" s="9"/>
      <c r="N18" s="10"/>
      <c r="O18" s="10"/>
    </row>
    <row r="19" spans="2:15">
      <c r="F19" s="9"/>
      <c r="G19" s="9"/>
      <c r="H19" s="9"/>
      <c r="I19" s="9"/>
      <c r="J19" s="8"/>
      <c r="K19" s="10"/>
      <c r="L19" s="8"/>
      <c r="M19" s="9"/>
      <c r="N19" s="10"/>
      <c r="O19" s="10"/>
    </row>
    <row r="20" spans="2:15">
      <c r="F20" s="9"/>
      <c r="G20" s="9"/>
      <c r="H20" s="9"/>
      <c r="I20" s="9"/>
      <c r="J20" s="8"/>
      <c r="K20" s="10"/>
      <c r="L20" s="8"/>
      <c r="M20" s="9"/>
      <c r="N20" s="10"/>
      <c r="O20" s="10"/>
    </row>
    <row r="21" spans="2:15">
      <c r="F21" s="9"/>
      <c r="G21" s="9"/>
      <c r="H21" s="9"/>
      <c r="I21" s="9"/>
      <c r="J21" s="8"/>
      <c r="K21" s="10"/>
      <c r="L21" s="8"/>
      <c r="M21" s="9"/>
      <c r="N21" s="10"/>
      <c r="O21" s="10"/>
    </row>
    <row r="22" spans="2:15">
      <c r="F22" s="9"/>
      <c r="G22" s="9"/>
      <c r="H22" s="9"/>
      <c r="I22" s="9"/>
      <c r="J22" s="8"/>
      <c r="K22" s="10"/>
      <c r="L22" s="8"/>
      <c r="M22" s="9"/>
      <c r="N22" s="10"/>
      <c r="O22" s="10"/>
    </row>
    <row r="23" spans="2:15" ht="16.5">
      <c r="B23" s="8"/>
      <c r="C23" s="45"/>
      <c r="D23" s="46"/>
      <c r="E23" s="47"/>
      <c r="F23" s="9"/>
      <c r="G23" s="9"/>
      <c r="H23" s="9"/>
      <c r="I23" s="9"/>
      <c r="J23" s="8"/>
      <c r="K23" s="10"/>
      <c r="L23" s="8"/>
      <c r="M23" s="9"/>
      <c r="N23" s="10"/>
      <c r="O23" s="10"/>
    </row>
    <row r="24" spans="2:15">
      <c r="F24" s="9"/>
      <c r="G24" s="9"/>
      <c r="H24" s="9"/>
      <c r="I24" s="9"/>
      <c r="J24" s="8"/>
      <c r="K24" s="10"/>
      <c r="L24" s="8"/>
      <c r="M24" s="9"/>
      <c r="N24" s="10"/>
      <c r="O24" s="10"/>
    </row>
    <row r="25" spans="2:15">
      <c r="F25" s="9"/>
      <c r="G25" s="9"/>
      <c r="H25" s="9"/>
      <c r="I25" s="8"/>
      <c r="J25" s="8"/>
      <c r="K25" s="10"/>
      <c r="L25" s="8"/>
      <c r="M25" s="9"/>
      <c r="N25" s="10"/>
      <c r="O25" s="10"/>
    </row>
    <row r="26" spans="2:15">
      <c r="F26" s="9"/>
      <c r="G26" s="9"/>
      <c r="H26" s="9"/>
      <c r="I26" s="8"/>
      <c r="J26" s="8"/>
      <c r="K26" s="10"/>
      <c r="L26" s="8"/>
      <c r="M26" s="9"/>
      <c r="N26" s="10"/>
      <c r="O26" s="10"/>
    </row>
    <row r="27" spans="2:15">
      <c r="F27" s="9"/>
      <c r="G27" s="9"/>
      <c r="H27" s="9"/>
      <c r="I27" s="8"/>
      <c r="J27" s="8"/>
      <c r="K27" s="10"/>
      <c r="L27" s="8"/>
      <c r="M27" s="9"/>
      <c r="N27" s="10"/>
      <c r="O27" s="10"/>
    </row>
    <row r="28" spans="2:15">
      <c r="F28" s="8"/>
      <c r="G28" s="8"/>
      <c r="H28" s="8"/>
      <c r="I28" s="8"/>
      <c r="J28" s="8"/>
      <c r="K28" s="12"/>
      <c r="L28" s="8"/>
      <c r="M28" s="9"/>
      <c r="N28" s="10"/>
      <c r="O28" s="10"/>
    </row>
    <row r="29" spans="2:15">
      <c r="F29" s="8"/>
      <c r="G29" s="8"/>
      <c r="H29" s="8"/>
      <c r="I29" s="8"/>
      <c r="J29" s="8"/>
      <c r="K29" s="8"/>
      <c r="L29" s="8"/>
      <c r="M29" s="9"/>
      <c r="N29" s="10"/>
      <c r="O29" s="10"/>
    </row>
    <row r="30" spans="2:15">
      <c r="F30" s="8"/>
      <c r="G30" s="8"/>
      <c r="H30" s="8"/>
      <c r="I30" s="8"/>
      <c r="J30" s="8"/>
      <c r="K30" s="8"/>
      <c r="L30" s="8"/>
      <c r="M30" s="9"/>
      <c r="N30" s="10"/>
      <c r="O30" s="10"/>
    </row>
    <row r="31" spans="2:15">
      <c r="F31" s="8"/>
      <c r="G31" s="8"/>
      <c r="H31" s="8"/>
      <c r="I31" s="8"/>
      <c r="J31" s="8"/>
      <c r="K31" s="8"/>
      <c r="L31" s="8"/>
      <c r="M31" s="9"/>
      <c r="N31" s="10"/>
      <c r="O31" s="10"/>
    </row>
    <row r="32" spans="2:15">
      <c r="F32" s="8"/>
      <c r="G32" s="8"/>
      <c r="H32" s="8"/>
      <c r="I32" s="8"/>
      <c r="J32" s="8"/>
      <c r="K32" s="8"/>
      <c r="L32" s="8"/>
      <c r="M32" s="9"/>
      <c r="N32" s="10"/>
      <c r="O32" s="10"/>
    </row>
    <row r="33" spans="6:15">
      <c r="F33" s="8"/>
      <c r="G33" s="8"/>
      <c r="H33" s="8"/>
      <c r="I33" s="8"/>
      <c r="J33" s="8"/>
      <c r="K33" s="8"/>
      <c r="L33" s="8"/>
      <c r="M33" s="8"/>
      <c r="N33" s="12"/>
      <c r="O33" s="12"/>
    </row>
    <row r="34" spans="6:15">
      <c r="F34" s="8"/>
      <c r="G34" s="8"/>
      <c r="H34" s="8"/>
      <c r="I34" s="8"/>
      <c r="J34" s="8"/>
      <c r="K34" s="8"/>
      <c r="L34" s="8"/>
      <c r="M34" s="8"/>
      <c r="N34" s="8"/>
      <c r="O34" s="8"/>
    </row>
  </sheetData>
  <mergeCells count="22">
    <mergeCell ref="B2:B4"/>
    <mergeCell ref="Q2:Q4"/>
    <mergeCell ref="R2:R4"/>
    <mergeCell ref="M2:M3"/>
    <mergeCell ref="A8:E8"/>
    <mergeCell ref="O2:O4"/>
    <mergeCell ref="A1:R1"/>
    <mergeCell ref="A9:R9"/>
    <mergeCell ref="H3:H4"/>
    <mergeCell ref="I2:I4"/>
    <mergeCell ref="F2:H2"/>
    <mergeCell ref="J2:J4"/>
    <mergeCell ref="K2:K4"/>
    <mergeCell ref="D2:D4"/>
    <mergeCell ref="A2:A4"/>
    <mergeCell ref="E2:E4"/>
    <mergeCell ref="G3:G4"/>
    <mergeCell ref="F3:F4"/>
    <mergeCell ref="C2:C4"/>
    <mergeCell ref="L2:L3"/>
    <mergeCell ref="N3:N4"/>
    <mergeCell ref="P2:P3"/>
  </mergeCells>
  <phoneticPr fontId="14" type="noConversion"/>
  <pageMargins left="0.7" right="0.7" top="0.75" bottom="0.75" header="0.3" footer="0.3"/>
  <pageSetup paperSize="8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創意戲劇補助經費一覽表</vt:lpstr>
      <vt:lpstr>創意戲劇補助經費細目表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呂彥杰</dc:creator>
  <cp:lastModifiedBy>呂彥杰</cp:lastModifiedBy>
  <cp:lastPrinted>2022-01-21T01:42:16Z</cp:lastPrinted>
  <dcterms:created xsi:type="dcterms:W3CDTF">2020-01-07T07:49:07Z</dcterms:created>
  <dcterms:modified xsi:type="dcterms:W3CDTF">2022-01-25T05:47:22Z</dcterms:modified>
</cp:coreProperties>
</file>