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5075" windowHeight="7155"/>
  </bookViews>
  <sheets>
    <sheet name="104.06.02" sheetId="1" r:id="rId1"/>
  </sheets>
  <externalReferences>
    <externalReference r:id="rId2"/>
  </externalReferences>
  <definedNames>
    <definedName name="_xlnm.Database">#REF!</definedName>
    <definedName name="_xlnm.Print_Area" localSheetId="0">'104.06.02'!$A$1:$J$86</definedName>
    <definedName name="_xlnm.Print_Area">#REF!</definedName>
    <definedName name="PRINT_AREA_MI">#REF!</definedName>
    <definedName name="_xlnm.Print_Titles" localSheetId="0">'104.06.02'!$1:$2</definedName>
    <definedName name="俸級">OFFSET([1]俸級表!$A$1,MATCH([1]俸額表!$O$56,職等,0)-1,1,,COUNTA(OFFSET([1]俸級表!$A$1,MATCH([1]俸額表!$O$56,職等,0)-1,,,256))-1)</definedName>
    <definedName name="職等">OFFSET([1]俸級表!$A$1,,,COUNTA([1]俸級表!$A1048525:$A1048535),)</definedName>
  </definedNames>
  <calcPr calcId="125725"/>
</workbook>
</file>

<file path=xl/calcChain.xml><?xml version="1.0" encoding="utf-8"?>
<calcChain xmlns="http://schemas.openxmlformats.org/spreadsheetml/2006/main">
  <c r="D3" i="1"/>
  <c r="H53"/>
  <c r="H52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G3"/>
  <c r="C5" l="1"/>
  <c r="C45"/>
  <c r="C53"/>
  <c r="C47"/>
  <c r="C18"/>
  <c r="C31"/>
  <c r="C43"/>
  <c r="H3"/>
</calcChain>
</file>

<file path=xl/sharedStrings.xml><?xml version="1.0" encoding="utf-8"?>
<sst xmlns="http://schemas.openxmlformats.org/spreadsheetml/2006/main" count="220" uniqueCount="93">
  <si>
    <t>花蓮縣體育獎金核定表_104年</t>
    <phoneticPr fontId="3" type="noConversion"/>
  </si>
  <si>
    <t>序號</t>
    <phoneticPr fontId="3" type="noConversion"/>
  </si>
  <si>
    <t>學校名稱</t>
    <phoneticPr fontId="3" type="noConversion"/>
  </si>
  <si>
    <t>姓名</t>
  </si>
  <si>
    <t>申請事由</t>
  </si>
  <si>
    <t>名次</t>
    <phoneticPr fontId="3" type="noConversion"/>
  </si>
  <si>
    <t>申請金額</t>
  </si>
  <si>
    <t>核定金額</t>
  </si>
  <si>
    <t>個人/團體/教練</t>
    <phoneticPr fontId="3" type="noConversion"/>
  </si>
  <si>
    <t>備註</t>
    <phoneticPr fontId="3" type="noConversion"/>
  </si>
  <si>
    <t>總計</t>
    <phoneticPr fontId="3" type="noConversion"/>
  </si>
  <si>
    <t>美崙國中</t>
    <phoneticPr fontId="3" type="noConversion"/>
  </si>
  <si>
    <t>賴亞薩</t>
    <phoneticPr fontId="3" type="noConversion"/>
  </si>
  <si>
    <t>103學年全國中等學校足球聯賽（國中甲級男生組）</t>
    <phoneticPr fontId="3" type="noConversion"/>
  </si>
  <si>
    <t>團體</t>
    <phoneticPr fontId="3" type="noConversion"/>
  </si>
  <si>
    <t>符合本辦法第2條第1項第2款規定</t>
    <phoneticPr fontId="3" type="noConversion"/>
  </si>
  <si>
    <t>馬建成</t>
    <phoneticPr fontId="3" type="noConversion"/>
  </si>
  <si>
    <t>江有成</t>
    <phoneticPr fontId="3" type="noConversion"/>
  </si>
  <si>
    <t>103學年全國中等學校足球聯賽（國中甲級男生組）</t>
  </si>
  <si>
    <t>符合本辦法第2條第1項第2款規定</t>
  </si>
  <si>
    <t>林柏鑫</t>
    <phoneticPr fontId="3" type="noConversion"/>
  </si>
  <si>
    <t>潘李忠誠</t>
    <phoneticPr fontId="3" type="noConversion"/>
  </si>
  <si>
    <t>江宗仁</t>
    <phoneticPr fontId="3" type="noConversion"/>
  </si>
  <si>
    <t>潘陳傑</t>
    <phoneticPr fontId="3" type="noConversion"/>
  </si>
  <si>
    <r>
      <t xml:space="preserve">陳廷宇
</t>
    </r>
    <r>
      <rPr>
        <sz val="13"/>
        <color indexed="8"/>
        <rFont val="標楷體"/>
        <family val="4"/>
        <charset val="136"/>
      </rPr>
      <t>(周廷宇)</t>
    </r>
    <phoneticPr fontId="3" type="noConversion"/>
  </si>
  <si>
    <t>蔡宏澤</t>
    <phoneticPr fontId="3" type="noConversion"/>
  </si>
  <si>
    <t>宋楷祥</t>
    <phoneticPr fontId="3" type="noConversion"/>
  </si>
  <si>
    <t>吳曉穎</t>
    <phoneticPr fontId="3" type="noConversion"/>
  </si>
  <si>
    <t>103學年全國中等學校足球聯賽（指導美崙國中甲級男生組）</t>
    <phoneticPr fontId="3" type="noConversion"/>
  </si>
  <si>
    <t>教練</t>
    <phoneticPr fontId="3" type="noConversion"/>
  </si>
  <si>
    <t>符合本辦法第4條規定</t>
  </si>
  <si>
    <t>陳春智</t>
    <phoneticPr fontId="3" type="noConversion"/>
  </si>
  <si>
    <t>化仁國中</t>
    <phoneticPr fontId="3" type="noConversion"/>
  </si>
  <si>
    <t>林政良</t>
    <phoneticPr fontId="3" type="noConversion"/>
  </si>
  <si>
    <t>黃子銘</t>
    <phoneticPr fontId="3" type="noConversion"/>
  </si>
  <si>
    <t>楊悅保</t>
    <phoneticPr fontId="3" type="noConversion"/>
  </si>
  <si>
    <t>吳志祥</t>
    <phoneticPr fontId="3" type="noConversion"/>
  </si>
  <si>
    <t>林韋翔</t>
    <phoneticPr fontId="3" type="noConversion"/>
  </si>
  <si>
    <t>馮少祺</t>
    <phoneticPr fontId="3" type="noConversion"/>
  </si>
  <si>
    <t>黃盛傑</t>
    <phoneticPr fontId="3" type="noConversion"/>
  </si>
  <si>
    <t>宋晟懌</t>
    <phoneticPr fontId="3" type="noConversion"/>
  </si>
  <si>
    <t>吳家豪</t>
    <phoneticPr fontId="3" type="noConversion"/>
  </si>
  <si>
    <t>陳俊傑</t>
    <phoneticPr fontId="3" type="noConversion"/>
  </si>
  <si>
    <t>徐偉龍</t>
    <phoneticPr fontId="3" type="noConversion"/>
  </si>
  <si>
    <t>林驍城</t>
    <phoneticPr fontId="3" type="noConversion"/>
  </si>
  <si>
    <t>伊宸宥</t>
    <phoneticPr fontId="3" type="noConversion"/>
  </si>
  <si>
    <t>花蓮體中</t>
    <phoneticPr fontId="3" type="noConversion"/>
  </si>
  <si>
    <t>陳家玲</t>
    <phoneticPr fontId="3" type="noConversion"/>
  </si>
  <si>
    <t>103學年全國中等學校足球聯賽（高中甲級女生組）</t>
    <phoneticPr fontId="3" type="noConversion"/>
  </si>
  <si>
    <t>林小雲</t>
    <phoneticPr fontId="3" type="noConversion"/>
  </si>
  <si>
    <t>林詩娟</t>
    <phoneticPr fontId="3" type="noConversion"/>
  </si>
  <si>
    <t>103學年全國中等學校足球聯賽（高中甲級女生組）</t>
  </si>
  <si>
    <t>林美奐</t>
    <phoneticPr fontId="3" type="noConversion"/>
  </si>
  <si>
    <t>王心慈</t>
    <phoneticPr fontId="3" type="noConversion"/>
  </si>
  <si>
    <t>柳亞莉</t>
    <phoneticPr fontId="3" type="noConversion"/>
  </si>
  <si>
    <t>章紫諾</t>
    <phoneticPr fontId="3" type="noConversion"/>
  </si>
  <si>
    <t>楊雅婕</t>
    <phoneticPr fontId="3" type="noConversion"/>
  </si>
  <si>
    <t>林雪雁</t>
    <phoneticPr fontId="3" type="noConversion"/>
  </si>
  <si>
    <t>陳英惠</t>
    <phoneticPr fontId="3" type="noConversion"/>
  </si>
  <si>
    <t>卓莉珊</t>
    <phoneticPr fontId="3" type="noConversion"/>
  </si>
  <si>
    <t>朱文彬</t>
    <phoneticPr fontId="3" type="noConversion"/>
  </si>
  <si>
    <t>103學年全國中等學校足球聯賽（指導花蓮體中甲級女生組）</t>
    <phoneticPr fontId="3" type="noConversion"/>
  </si>
  <si>
    <t>化仁國小</t>
    <phoneticPr fontId="3" type="noConversion"/>
  </si>
  <si>
    <t>黃偉婷</t>
    <phoneticPr fontId="3" type="noConversion"/>
  </si>
  <si>
    <t>2015年第1屆亞洲少年跆拳道錦標賽（國小女生組33kg）</t>
    <phoneticPr fontId="3" type="noConversion"/>
  </si>
  <si>
    <t>個人</t>
  </si>
  <si>
    <t>符合本辦法第2條第1項第6款第2目規定</t>
    <phoneticPr fontId="3" type="noConversion"/>
  </si>
  <si>
    <t>陳詩欣</t>
    <phoneticPr fontId="3" type="noConversion"/>
  </si>
  <si>
    <t>2015年第1屆亞洲少年跆拳道錦標賽（指導黃偉婷）</t>
    <phoneticPr fontId="3" type="noConversion"/>
  </si>
  <si>
    <t>花崗國中</t>
    <phoneticPr fontId="3" type="noConversion"/>
  </si>
  <si>
    <t>巫冠潔</t>
    <phoneticPr fontId="3" type="noConversion"/>
  </si>
  <si>
    <t>2014年世界少年跆拳道錦標賽（女子組47kg）</t>
    <phoneticPr fontId="3" type="noConversion"/>
  </si>
  <si>
    <t>2014年世界少年跆拳道錦標賽（指導巫冠潔）</t>
    <phoneticPr fontId="3" type="noConversion"/>
  </si>
  <si>
    <t>自強國中</t>
    <phoneticPr fontId="3" type="noConversion"/>
  </si>
  <si>
    <t>高承恩</t>
    <phoneticPr fontId="3" type="noConversion"/>
  </si>
  <si>
    <t>103學年度國民中學籃球聯賽（甲級男生組）</t>
    <phoneticPr fontId="3" type="noConversion"/>
  </si>
  <si>
    <t>陳范柏彥</t>
    <phoneticPr fontId="3" type="noConversion"/>
  </si>
  <si>
    <t>谷毛唯嘉</t>
    <phoneticPr fontId="3" type="noConversion"/>
  </si>
  <si>
    <t>103學年度國民中學籃球聯賽（甲級男生組）</t>
  </si>
  <si>
    <t>林彥廷</t>
    <phoneticPr fontId="3" type="noConversion"/>
  </si>
  <si>
    <t>黃哲夫</t>
    <phoneticPr fontId="3" type="noConversion"/>
  </si>
  <si>
    <t>陳貴祥</t>
    <phoneticPr fontId="3" type="noConversion"/>
  </si>
  <si>
    <t>103學年度國民中學籃球聯賽（指導自強國中甲級男生組）</t>
    <phoneticPr fontId="3" type="noConversion"/>
  </si>
  <si>
    <t>中華國小</t>
    <phoneticPr fontId="3" type="noConversion"/>
  </si>
  <si>
    <t>林宗緯</t>
    <phoneticPr fontId="3" type="noConversion"/>
  </si>
  <si>
    <t>104年全國小學分級游泳錦標賽（國小高年級200公尺自由式）</t>
    <phoneticPr fontId="3" type="noConversion"/>
  </si>
  <si>
    <t>符合本辦法第2條第1項第3款第1目規定</t>
    <phoneticPr fontId="3" type="noConversion"/>
  </si>
  <si>
    <t>林宣均</t>
    <phoneticPr fontId="3" type="noConversion"/>
  </si>
  <si>
    <t>104年全國小學分級游泳錦標賽（指導林宗緯）</t>
    <phoneticPr fontId="3" type="noConversion"/>
  </si>
  <si>
    <t xml:space="preserve">※ </t>
    <phoneticPr fontId="3" type="noConversion"/>
  </si>
  <si>
    <t>依「花蓮縣體育獎金設置辦法」辦理。</t>
    <phoneticPr fontId="3" type="noConversion"/>
  </si>
  <si>
    <r>
      <rPr>
        <b/>
        <sz val="14"/>
        <color indexed="8"/>
        <rFont val="標楷體"/>
        <family val="4"/>
        <charset val="136"/>
      </rPr>
      <t>不符合</t>
    </r>
    <r>
      <rPr>
        <sz val="12"/>
        <color indexed="8"/>
        <rFont val="標楷體"/>
        <family val="4"/>
        <charset val="136"/>
      </rPr>
      <t>本辦法第4條規定</t>
    </r>
    <phoneticPr fontId="3" type="noConversion"/>
  </si>
  <si>
    <t>蔡粲鴻</t>
    <phoneticPr fontId="3" type="noConversion"/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</si>
</sst>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76" formatCode="_-* #,##0_-;\-* #,##0_-;_-* &quot;-&quot;??_-;_-@_-"/>
    <numFmt numFmtId="177" formatCode="#,##0&quot; 人&quot;_ ;[Red]\-#,##0\ "/>
    <numFmt numFmtId="178" formatCode="&quot;第&quot;#,##0&quot;名&quot;_ ;[Red]\-#,##0\ "/>
    <numFmt numFmtId="179" formatCode="#,##0_ ;[Red]\-#,##0\ "/>
  </numFmts>
  <fonts count="17">
    <font>
      <sz val="12"/>
      <name val="新細明體"/>
      <family val="1"/>
      <charset val="136"/>
    </font>
    <font>
      <sz val="12"/>
      <name val="新細明體"/>
      <family val="1"/>
      <charset val="136"/>
    </font>
    <font>
      <b/>
      <sz val="16"/>
      <color indexed="8"/>
      <name val="標楷體"/>
      <family val="4"/>
      <charset val="136"/>
    </font>
    <font>
      <sz val="9"/>
      <name val="新細明體"/>
      <family val="1"/>
      <charset val="136"/>
    </font>
    <font>
      <b/>
      <sz val="18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sz val="14"/>
      <color indexed="8"/>
      <name val="標楷體"/>
      <family val="4"/>
      <charset val="136"/>
    </font>
    <font>
      <sz val="12"/>
      <name val="標楷體"/>
      <family val="4"/>
      <charset val="136"/>
    </font>
    <font>
      <b/>
      <sz val="16"/>
      <color indexed="8"/>
      <name val="Times New Roman"/>
      <family val="1"/>
    </font>
    <font>
      <sz val="10"/>
      <color indexed="8"/>
      <name val="標楷體"/>
      <family val="4"/>
      <charset val="136"/>
    </font>
    <font>
      <b/>
      <sz val="14"/>
      <color indexed="8"/>
      <name val="標楷體"/>
      <family val="4"/>
      <charset val="136"/>
    </font>
    <font>
      <sz val="16"/>
      <color rgb="FFFF0000"/>
      <name val="標楷體"/>
      <family val="4"/>
      <charset val="136"/>
    </font>
    <font>
      <sz val="14"/>
      <color indexed="8"/>
      <name val="Times New Roman"/>
      <family val="1"/>
    </font>
    <font>
      <b/>
      <sz val="14"/>
      <color indexed="8"/>
      <name val="Times New Roman"/>
      <family val="1"/>
    </font>
    <font>
      <sz val="13"/>
      <color indexed="8"/>
      <name val="標楷體"/>
      <family val="4"/>
      <charset val="136"/>
    </font>
    <font>
      <b/>
      <sz val="12"/>
      <color indexed="8"/>
      <name val="標楷體"/>
      <family val="4"/>
      <charset val="136"/>
    </font>
    <font>
      <b/>
      <sz val="14"/>
      <color indexed="44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41" fontId="1" fillId="0" borderId="0" applyFont="0" applyFill="0" applyBorder="0" applyAlignment="0" applyProtection="0"/>
  </cellStyleXfs>
  <cellXfs count="52">
    <xf numFmtId="0" fontId="0" fillId="0" borderId="0" xfId="0">
      <alignment vertical="center"/>
    </xf>
    <xf numFmtId="0" fontId="2" fillId="0" borderId="0" xfId="0" applyFont="1" applyAlignment="1">
      <alignment horizontal="left" vertical="center" indent="2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 shrinkToFit="1"/>
    </xf>
    <xf numFmtId="0" fontId="6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8" fillId="2" borderId="1" xfId="1" applyNumberFormat="1" applyFont="1" applyFill="1" applyBorder="1" applyAlignment="1">
      <alignment vertical="center" shrinkToFi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distributed" vertical="center" justifyLastLine="1"/>
    </xf>
    <xf numFmtId="49" fontId="5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vertical="center" shrinkToFit="1"/>
    </xf>
    <xf numFmtId="176" fontId="11" fillId="2" borderId="3" xfId="0" applyNumberFormat="1" applyFont="1" applyFill="1" applyBorder="1" applyAlignment="1">
      <alignment vertical="center" shrinkToFit="1"/>
    </xf>
    <xf numFmtId="177" fontId="5" fillId="2" borderId="1" xfId="0" applyNumberFormat="1" applyFont="1" applyFill="1" applyBorder="1" applyAlignment="1">
      <alignment horizontal="center" vertical="center" justifyLastLine="1"/>
    </xf>
    <xf numFmtId="0" fontId="10" fillId="2" borderId="1" xfId="0" applyFont="1" applyFill="1" applyBorder="1" applyAlignment="1">
      <alignment horizontal="distributed" vertical="center" wrapText="1" justifyLastLine="1"/>
    </xf>
    <xf numFmtId="178" fontId="7" fillId="2" borderId="1" xfId="1" applyNumberFormat="1" applyFont="1" applyFill="1" applyBorder="1" applyAlignment="1">
      <alignment horizontal="distributed" vertical="center"/>
    </xf>
    <xf numFmtId="0" fontId="10" fillId="2" borderId="1" xfId="0" applyFont="1" applyFill="1" applyBorder="1">
      <alignment vertical="center"/>
    </xf>
    <xf numFmtId="0" fontId="10" fillId="0" borderId="0" xfId="0" applyFo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0" fontId="6" fillId="0" borderId="7" xfId="0" applyFont="1" applyBorder="1" applyAlignment="1">
      <alignment horizontal="distributed" vertical="center" justifyLastLine="1"/>
    </xf>
    <xf numFmtId="0" fontId="5" fillId="0" borderId="1" xfId="0" applyFont="1" applyBorder="1" applyAlignment="1">
      <alignment vertical="center" wrapText="1"/>
    </xf>
    <xf numFmtId="178" fontId="7" fillId="0" borderId="1" xfId="1" applyNumberFormat="1" applyFont="1" applyBorder="1" applyAlignment="1">
      <alignment horizontal="distributed" vertical="center"/>
    </xf>
    <xf numFmtId="176" fontId="12" fillId="0" borderId="1" xfId="1" applyNumberFormat="1" applyFont="1" applyBorder="1">
      <alignment vertical="center"/>
    </xf>
    <xf numFmtId="176" fontId="13" fillId="2" borderId="1" xfId="1" applyNumberFormat="1" applyFont="1" applyFill="1" applyBorder="1" applyAlignment="1">
      <alignment vertical="center" shrinkToFit="1"/>
    </xf>
    <xf numFmtId="49" fontId="5" fillId="4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Border="1" applyAlignment="1">
      <alignment vertical="center" wrapText="1"/>
    </xf>
    <xf numFmtId="179" fontId="5" fillId="0" borderId="6" xfId="0" applyNumberFormat="1" applyFont="1" applyBorder="1" applyAlignment="1">
      <alignment horizontal="center" vertical="top" shrinkToFit="1"/>
    </xf>
    <xf numFmtId="0" fontId="6" fillId="0" borderId="1" xfId="0" applyFont="1" applyBorder="1" applyAlignment="1">
      <alignment horizontal="distributed" vertical="center" justifyLastLine="1"/>
    </xf>
    <xf numFmtId="0" fontId="6" fillId="0" borderId="1" xfId="0" applyFont="1" applyBorder="1" applyAlignment="1">
      <alignment horizontal="distributed" vertical="center" wrapText="1" justifyLastLine="1"/>
    </xf>
    <xf numFmtId="49" fontId="15" fillId="4" borderId="1" xfId="1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vertical="center" shrinkToFit="1"/>
    </xf>
    <xf numFmtId="0" fontId="5" fillId="0" borderId="9" xfId="0" applyFont="1" applyBorder="1" applyAlignment="1">
      <alignment vertical="center" shrinkToFi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vertical="center" shrinkToFit="1"/>
    </xf>
    <xf numFmtId="176" fontId="12" fillId="0" borderId="1" xfId="1" applyNumberFormat="1" applyFont="1" applyBorder="1" applyAlignment="1">
      <alignment vertical="center" shrinkToFit="1"/>
    </xf>
    <xf numFmtId="179" fontId="5" fillId="0" borderId="9" xfId="0" applyNumberFormat="1" applyFont="1" applyBorder="1" applyAlignment="1">
      <alignment horizontal="center" vertical="top" shrinkToFit="1"/>
    </xf>
    <xf numFmtId="176" fontId="13" fillId="2" borderId="1" xfId="1" applyNumberFormat="1" applyFont="1" applyFill="1" applyBorder="1">
      <alignment vertical="center"/>
    </xf>
    <xf numFmtId="0" fontId="5" fillId="0" borderId="12" xfId="0" applyFont="1" applyBorder="1" applyAlignment="1">
      <alignment vertical="center" shrinkToFit="1"/>
    </xf>
    <xf numFmtId="49" fontId="15" fillId="0" borderId="7" xfId="1" applyNumberFormat="1" applyFont="1" applyBorder="1" applyAlignment="1">
      <alignment horizontal="distributed" vertical="top" wrapText="1"/>
    </xf>
    <xf numFmtId="176" fontId="16" fillId="2" borderId="3" xfId="0" applyNumberFormat="1" applyFont="1" applyFill="1" applyBorder="1" applyAlignment="1">
      <alignment vertical="center" shrinkToFit="1"/>
    </xf>
    <xf numFmtId="0" fontId="6" fillId="2" borderId="1" xfId="0" applyFont="1" applyFill="1" applyBorder="1" applyAlignment="1">
      <alignment horizontal="distributed" vertical="center" justifyLastLine="1"/>
    </xf>
    <xf numFmtId="176" fontId="12" fillId="2" borderId="1" xfId="1" applyNumberFormat="1" applyFont="1" applyFill="1" applyBorder="1" applyAlignment="1">
      <alignment vertical="center" shrinkToFi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</cellXfs>
  <cellStyles count="5">
    <cellStyle name="一般" xfId="0" builtinId="0"/>
    <cellStyle name="一般 2" xfId="2"/>
    <cellStyle name="一般 3" xfId="3"/>
    <cellStyle name="千分位" xfId="1" builtinId="3"/>
    <cellStyle name="千分位[0]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My%20Documents/&#23416;&#31821;_981224/1_&#20195;&#35506;&#37912;&#40670;&#36027;/2011-6-29-&#33457;&#34030;&#32291;&#25919;&#24220;&#21729;&#24037;&#27402;&#30410;&#31777;&#30410;&#34920;_&#2137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目 錄"/>
      <sheetName val="考試"/>
      <sheetName val="任用"/>
      <sheetName val="留職停薪"/>
      <sheetName val="權益保障"/>
      <sheetName val="考績"/>
      <sheetName val="服務獎章"/>
      <sheetName val="請假"/>
      <sheetName val="休假補助"/>
      <sheetName val="俸級表"/>
      <sheetName val="級數表"/>
      <sheetName val="俸額表"/>
      <sheetName val="保險"/>
      <sheetName val="各項補助"/>
      <sheetName val="其他福利"/>
      <sheetName val="獎助慰問"/>
      <sheetName val="退休"/>
      <sheetName val="撫卹"/>
      <sheetName val="撫慰"/>
      <sheetName val="資遣"/>
      <sheetName val="退休人員"/>
      <sheetName val="敘薪(教)"/>
      <sheetName val="成績考核(教)"/>
      <sheetName val="退休(教)"/>
      <sheetName val="撫卹(教)"/>
      <sheetName val="技工工友"/>
      <sheetName val="約聘僱"/>
      <sheetName val="約用臨僱"/>
      <sheetName val="到離職"/>
      <sheetName val="出差規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A1" t="str">
            <v>簡任第14職等</v>
          </cell>
        </row>
      </sheetData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6"/>
  <sheetViews>
    <sheetView tabSelected="1" zoomScale="75" zoomScaleNormal="75" workbookViewId="0">
      <pane xSplit="6" ySplit="3" topLeftCell="G4" activePane="bottomRight" state="frozen"/>
      <selection pane="topRight" activeCell="G1" sqref="G1"/>
      <selection pane="bottomLeft" activeCell="A4" sqref="A4"/>
      <selection pane="bottomRight" activeCell="N6" sqref="N6"/>
    </sheetView>
  </sheetViews>
  <sheetFormatPr defaultRowHeight="19.5"/>
  <cols>
    <col min="1" max="1" width="3.625" style="7" customWidth="1"/>
    <col min="2" max="2" width="4.125" style="7" customWidth="1"/>
    <col min="3" max="3" width="10.625" style="3" customWidth="1"/>
    <col min="4" max="4" width="11" style="4" customWidth="1"/>
    <col min="5" max="5" width="27.125" style="5" customWidth="1"/>
    <col min="6" max="6" width="7.75" style="6" customWidth="1"/>
    <col min="7" max="7" width="11.625" style="4" customWidth="1"/>
    <col min="8" max="8" width="12.375" style="4" customWidth="1"/>
    <col min="9" max="9" width="5.625" style="7" customWidth="1"/>
    <col min="10" max="10" width="20.625" style="7" customWidth="1"/>
    <col min="11" max="11" width="3.75" style="7" customWidth="1"/>
    <col min="12" max="16384" width="9" style="7"/>
  </cols>
  <sheetData>
    <row r="1" spans="1:10" ht="36.75" customHeight="1">
      <c r="A1" s="1" t="s">
        <v>0</v>
      </c>
      <c r="B1" s="2"/>
    </row>
    <row r="2" spans="1:10" s="14" customFormat="1" ht="48" customHeight="1">
      <c r="A2" s="9" t="s">
        <v>1</v>
      </c>
      <c r="B2" s="50" t="s">
        <v>2</v>
      </c>
      <c r="C2" s="51"/>
      <c r="D2" s="10" t="s">
        <v>3</v>
      </c>
      <c r="E2" s="9" t="s">
        <v>4</v>
      </c>
      <c r="F2" s="11" t="s">
        <v>5</v>
      </c>
      <c r="G2" s="12" t="s">
        <v>6</v>
      </c>
      <c r="H2" s="12" t="s">
        <v>7</v>
      </c>
      <c r="I2" s="13" t="s">
        <v>8</v>
      </c>
      <c r="J2" s="9" t="s">
        <v>9</v>
      </c>
    </row>
    <row r="3" spans="1:10" s="22" customFormat="1" ht="50.1" customHeight="1">
      <c r="A3" s="15"/>
      <c r="B3" s="16"/>
      <c r="C3" s="17"/>
      <c r="D3" s="18">
        <f>COUNTA(D4:D84)</f>
        <v>50</v>
      </c>
      <c r="E3" s="19" t="s">
        <v>10</v>
      </c>
      <c r="F3" s="20"/>
      <c r="G3" s="8">
        <f>SUM(G4:G84)</f>
        <v>750000</v>
      </c>
      <c r="H3" s="8">
        <f>SUM(H4:H84)</f>
        <v>744000</v>
      </c>
      <c r="I3" s="21"/>
      <c r="J3" s="21"/>
    </row>
    <row r="4" spans="1:10" ht="60" customHeight="1">
      <c r="A4" s="23">
        <v>1</v>
      </c>
      <c r="B4" s="24">
        <v>310</v>
      </c>
      <c r="C4" s="25" t="s">
        <v>11</v>
      </c>
      <c r="D4" s="26" t="s">
        <v>12</v>
      </c>
      <c r="E4" s="27" t="s">
        <v>13</v>
      </c>
      <c r="F4" s="28">
        <v>2</v>
      </c>
      <c r="G4" s="29">
        <v>20000</v>
      </c>
      <c r="H4" s="30">
        <f t="shared" ref="H4:H29" si="0">IF(G4="","",G4)</f>
        <v>20000</v>
      </c>
      <c r="I4" s="31" t="s">
        <v>14</v>
      </c>
      <c r="J4" s="32" t="s">
        <v>15</v>
      </c>
    </row>
    <row r="5" spans="1:10" ht="60" customHeight="1">
      <c r="A5" s="23"/>
      <c r="B5" s="24"/>
      <c r="C5" s="33">
        <f>SUM(H4:H16)</f>
        <v>260000</v>
      </c>
      <c r="D5" s="34" t="s">
        <v>16</v>
      </c>
      <c r="E5" s="27" t="s">
        <v>13</v>
      </c>
      <c r="F5" s="28">
        <v>2</v>
      </c>
      <c r="G5" s="29">
        <v>20000</v>
      </c>
      <c r="H5" s="30">
        <f t="shared" si="0"/>
        <v>20000</v>
      </c>
      <c r="I5" s="31" t="s">
        <v>14</v>
      </c>
      <c r="J5" s="32" t="s">
        <v>15</v>
      </c>
    </row>
    <row r="6" spans="1:10" ht="60" customHeight="1">
      <c r="A6" s="23"/>
      <c r="B6" s="24"/>
      <c r="C6" s="25"/>
      <c r="D6" s="34" t="s">
        <v>17</v>
      </c>
      <c r="E6" s="27" t="s">
        <v>18</v>
      </c>
      <c r="F6" s="28">
        <v>2</v>
      </c>
      <c r="G6" s="29">
        <v>20000</v>
      </c>
      <c r="H6" s="30">
        <f t="shared" si="0"/>
        <v>20000</v>
      </c>
      <c r="I6" s="31" t="s">
        <v>14</v>
      </c>
      <c r="J6" s="32" t="s">
        <v>19</v>
      </c>
    </row>
    <row r="7" spans="1:10" ht="60" customHeight="1">
      <c r="A7" s="23"/>
      <c r="B7" s="24"/>
      <c r="C7" s="25"/>
      <c r="D7" s="34" t="s">
        <v>92</v>
      </c>
      <c r="E7" s="27" t="s">
        <v>18</v>
      </c>
      <c r="F7" s="28">
        <v>2</v>
      </c>
      <c r="G7" s="29">
        <v>20000</v>
      </c>
      <c r="H7" s="30">
        <f t="shared" si="0"/>
        <v>20000</v>
      </c>
      <c r="I7" s="31" t="s">
        <v>14</v>
      </c>
      <c r="J7" s="32" t="s">
        <v>19</v>
      </c>
    </row>
    <row r="8" spans="1:10" ht="60" customHeight="1">
      <c r="A8" s="23"/>
      <c r="B8" s="24"/>
      <c r="C8" s="25"/>
      <c r="D8" s="34" t="s">
        <v>20</v>
      </c>
      <c r="E8" s="27" t="s">
        <v>18</v>
      </c>
      <c r="F8" s="28">
        <v>2</v>
      </c>
      <c r="G8" s="29">
        <v>20000</v>
      </c>
      <c r="H8" s="30">
        <f t="shared" si="0"/>
        <v>20000</v>
      </c>
      <c r="I8" s="31" t="s">
        <v>14</v>
      </c>
      <c r="J8" s="32" t="s">
        <v>19</v>
      </c>
    </row>
    <row r="9" spans="1:10" ht="60" customHeight="1">
      <c r="A9" s="23"/>
      <c r="B9" s="24"/>
      <c r="C9" s="25"/>
      <c r="D9" s="34" t="s">
        <v>21</v>
      </c>
      <c r="E9" s="27" t="s">
        <v>18</v>
      </c>
      <c r="F9" s="28">
        <v>2</v>
      </c>
      <c r="G9" s="29">
        <v>20000</v>
      </c>
      <c r="H9" s="30">
        <f t="shared" si="0"/>
        <v>20000</v>
      </c>
      <c r="I9" s="31" t="s">
        <v>14</v>
      </c>
      <c r="J9" s="32" t="s">
        <v>19</v>
      </c>
    </row>
    <row r="10" spans="1:10" ht="60" customHeight="1">
      <c r="A10" s="23"/>
      <c r="B10" s="24"/>
      <c r="C10" s="25"/>
      <c r="D10" s="34" t="s">
        <v>22</v>
      </c>
      <c r="E10" s="27" t="s">
        <v>18</v>
      </c>
      <c r="F10" s="28">
        <v>2</v>
      </c>
      <c r="G10" s="29">
        <v>20000</v>
      </c>
      <c r="H10" s="30">
        <f t="shared" si="0"/>
        <v>20000</v>
      </c>
      <c r="I10" s="31" t="s">
        <v>14</v>
      </c>
      <c r="J10" s="32" t="s">
        <v>19</v>
      </c>
    </row>
    <row r="11" spans="1:10" ht="60" customHeight="1">
      <c r="A11" s="23"/>
      <c r="B11" s="24"/>
      <c r="C11" s="25"/>
      <c r="D11" s="34" t="s">
        <v>23</v>
      </c>
      <c r="E11" s="27" t="s">
        <v>18</v>
      </c>
      <c r="F11" s="28">
        <v>2</v>
      </c>
      <c r="G11" s="29">
        <v>20000</v>
      </c>
      <c r="H11" s="30">
        <f t="shared" si="0"/>
        <v>20000</v>
      </c>
      <c r="I11" s="31" t="s">
        <v>14</v>
      </c>
      <c r="J11" s="32" t="s">
        <v>19</v>
      </c>
    </row>
    <row r="12" spans="1:10" ht="60" customHeight="1">
      <c r="A12" s="23"/>
      <c r="B12" s="24"/>
      <c r="C12" s="25"/>
      <c r="D12" s="35" t="s">
        <v>24</v>
      </c>
      <c r="E12" s="27" t="s">
        <v>18</v>
      </c>
      <c r="F12" s="28">
        <v>2</v>
      </c>
      <c r="G12" s="29">
        <v>20000</v>
      </c>
      <c r="H12" s="30">
        <f t="shared" si="0"/>
        <v>20000</v>
      </c>
      <c r="I12" s="31" t="s">
        <v>14</v>
      </c>
      <c r="J12" s="32" t="s">
        <v>19</v>
      </c>
    </row>
    <row r="13" spans="1:10" ht="60" customHeight="1">
      <c r="A13" s="23"/>
      <c r="B13" s="24"/>
      <c r="C13" s="25"/>
      <c r="D13" s="34" t="s">
        <v>25</v>
      </c>
      <c r="E13" s="27" t="s">
        <v>18</v>
      </c>
      <c r="F13" s="28">
        <v>2</v>
      </c>
      <c r="G13" s="29">
        <v>20000</v>
      </c>
      <c r="H13" s="30">
        <f t="shared" si="0"/>
        <v>20000</v>
      </c>
      <c r="I13" s="31" t="s">
        <v>14</v>
      </c>
      <c r="J13" s="32" t="s">
        <v>19</v>
      </c>
    </row>
    <row r="14" spans="1:10" ht="60" customHeight="1">
      <c r="A14" s="23"/>
      <c r="B14" s="24"/>
      <c r="C14" s="25"/>
      <c r="D14" s="34" t="s">
        <v>26</v>
      </c>
      <c r="E14" s="27" t="s">
        <v>18</v>
      </c>
      <c r="F14" s="28">
        <v>2</v>
      </c>
      <c r="G14" s="29">
        <v>20000</v>
      </c>
      <c r="H14" s="30">
        <f t="shared" si="0"/>
        <v>20000</v>
      </c>
      <c r="I14" s="31" t="s">
        <v>14</v>
      </c>
      <c r="J14" s="32" t="s">
        <v>19</v>
      </c>
    </row>
    <row r="15" spans="1:10" ht="72" customHeight="1">
      <c r="A15" s="23"/>
      <c r="B15" s="24"/>
      <c r="C15" s="25"/>
      <c r="D15" s="34" t="s">
        <v>27</v>
      </c>
      <c r="E15" s="27" t="s">
        <v>28</v>
      </c>
      <c r="F15" s="28">
        <v>2</v>
      </c>
      <c r="G15" s="29">
        <v>20000</v>
      </c>
      <c r="H15" s="30">
        <f t="shared" si="0"/>
        <v>20000</v>
      </c>
      <c r="I15" s="36" t="s">
        <v>29</v>
      </c>
      <c r="J15" s="32" t="s">
        <v>30</v>
      </c>
    </row>
    <row r="16" spans="1:10" ht="72" customHeight="1">
      <c r="A16" s="37"/>
      <c r="B16" s="38"/>
      <c r="C16" s="39"/>
      <c r="D16" s="34" t="s">
        <v>31</v>
      </c>
      <c r="E16" s="27" t="s">
        <v>28</v>
      </c>
      <c r="F16" s="28">
        <v>2</v>
      </c>
      <c r="G16" s="29">
        <v>20000</v>
      </c>
      <c r="H16" s="30">
        <f t="shared" si="0"/>
        <v>20000</v>
      </c>
      <c r="I16" s="36" t="s">
        <v>29</v>
      </c>
      <c r="J16" s="32" t="s">
        <v>30</v>
      </c>
    </row>
    <row r="17" spans="1:10" ht="63.95" customHeight="1">
      <c r="A17" s="23">
        <v>2</v>
      </c>
      <c r="B17" s="24">
        <v>318</v>
      </c>
      <c r="C17" s="25" t="s">
        <v>32</v>
      </c>
      <c r="D17" s="26" t="s">
        <v>33</v>
      </c>
      <c r="E17" s="27" t="s">
        <v>13</v>
      </c>
      <c r="F17" s="28">
        <v>3</v>
      </c>
      <c r="G17" s="29">
        <v>10000</v>
      </c>
      <c r="H17" s="30">
        <f t="shared" si="0"/>
        <v>10000</v>
      </c>
      <c r="I17" s="31" t="s">
        <v>14</v>
      </c>
      <c r="J17" s="32" t="s">
        <v>15</v>
      </c>
    </row>
    <row r="18" spans="1:10" ht="63.95" customHeight="1">
      <c r="A18" s="23"/>
      <c r="B18" s="24"/>
      <c r="C18" s="33">
        <f>SUM(H17:H29)</f>
        <v>130000</v>
      </c>
      <c r="D18" s="34" t="s">
        <v>34</v>
      </c>
      <c r="E18" s="27" t="s">
        <v>13</v>
      </c>
      <c r="F18" s="28">
        <v>3</v>
      </c>
      <c r="G18" s="29">
        <v>10000</v>
      </c>
      <c r="H18" s="30">
        <f t="shared" si="0"/>
        <v>10000</v>
      </c>
      <c r="I18" s="31" t="s">
        <v>14</v>
      </c>
      <c r="J18" s="32" t="s">
        <v>15</v>
      </c>
    </row>
    <row r="19" spans="1:10" ht="63.95" customHeight="1">
      <c r="A19" s="23"/>
      <c r="B19" s="24"/>
      <c r="C19" s="25"/>
      <c r="D19" s="34" t="s">
        <v>35</v>
      </c>
      <c r="E19" s="27" t="s">
        <v>18</v>
      </c>
      <c r="F19" s="28">
        <v>3</v>
      </c>
      <c r="G19" s="29">
        <v>10000</v>
      </c>
      <c r="H19" s="30">
        <f t="shared" si="0"/>
        <v>10000</v>
      </c>
      <c r="I19" s="31" t="s">
        <v>14</v>
      </c>
      <c r="J19" s="32" t="s">
        <v>19</v>
      </c>
    </row>
    <row r="20" spans="1:10" ht="63.95" customHeight="1">
      <c r="A20" s="23"/>
      <c r="B20" s="24"/>
      <c r="C20" s="25"/>
      <c r="D20" s="34" t="s">
        <v>36</v>
      </c>
      <c r="E20" s="27" t="s">
        <v>18</v>
      </c>
      <c r="F20" s="28">
        <v>3</v>
      </c>
      <c r="G20" s="29">
        <v>10000</v>
      </c>
      <c r="H20" s="30">
        <f t="shared" si="0"/>
        <v>10000</v>
      </c>
      <c r="I20" s="31" t="s">
        <v>14</v>
      </c>
      <c r="J20" s="32" t="s">
        <v>19</v>
      </c>
    </row>
    <row r="21" spans="1:10" ht="63.95" customHeight="1">
      <c r="A21" s="23"/>
      <c r="B21" s="24"/>
      <c r="C21" s="25"/>
      <c r="D21" s="34" t="s">
        <v>37</v>
      </c>
      <c r="E21" s="27" t="s">
        <v>18</v>
      </c>
      <c r="F21" s="28">
        <v>3</v>
      </c>
      <c r="G21" s="29">
        <v>10000</v>
      </c>
      <c r="H21" s="30">
        <f t="shared" si="0"/>
        <v>10000</v>
      </c>
      <c r="I21" s="31" t="s">
        <v>14</v>
      </c>
      <c r="J21" s="32" t="s">
        <v>19</v>
      </c>
    </row>
    <row r="22" spans="1:10" ht="63.95" customHeight="1">
      <c r="A22" s="23"/>
      <c r="B22" s="24"/>
      <c r="C22" s="25"/>
      <c r="D22" s="34" t="s">
        <v>38</v>
      </c>
      <c r="E22" s="27" t="s">
        <v>18</v>
      </c>
      <c r="F22" s="28">
        <v>3</v>
      </c>
      <c r="G22" s="29">
        <v>10000</v>
      </c>
      <c r="H22" s="30">
        <f t="shared" si="0"/>
        <v>10000</v>
      </c>
      <c r="I22" s="31" t="s">
        <v>14</v>
      </c>
      <c r="J22" s="32" t="s">
        <v>19</v>
      </c>
    </row>
    <row r="23" spans="1:10" ht="63.95" customHeight="1">
      <c r="A23" s="23"/>
      <c r="B23" s="24"/>
      <c r="C23" s="25"/>
      <c r="D23" s="34" t="s">
        <v>39</v>
      </c>
      <c r="E23" s="27" t="s">
        <v>18</v>
      </c>
      <c r="F23" s="28">
        <v>3</v>
      </c>
      <c r="G23" s="29">
        <v>10000</v>
      </c>
      <c r="H23" s="30">
        <f t="shared" si="0"/>
        <v>10000</v>
      </c>
      <c r="I23" s="31" t="s">
        <v>14</v>
      </c>
      <c r="J23" s="32" t="s">
        <v>19</v>
      </c>
    </row>
    <row r="24" spans="1:10" ht="63.95" customHeight="1">
      <c r="A24" s="23"/>
      <c r="B24" s="24"/>
      <c r="C24" s="25"/>
      <c r="D24" s="34" t="s">
        <v>40</v>
      </c>
      <c r="E24" s="27" t="s">
        <v>18</v>
      </c>
      <c r="F24" s="28">
        <v>3</v>
      </c>
      <c r="G24" s="29">
        <v>10000</v>
      </c>
      <c r="H24" s="30">
        <f t="shared" si="0"/>
        <v>10000</v>
      </c>
      <c r="I24" s="31" t="s">
        <v>14</v>
      </c>
      <c r="J24" s="32" t="s">
        <v>19</v>
      </c>
    </row>
    <row r="25" spans="1:10" ht="63.95" customHeight="1">
      <c r="A25" s="23"/>
      <c r="B25" s="24"/>
      <c r="C25" s="25"/>
      <c r="D25" s="35" t="s">
        <v>41</v>
      </c>
      <c r="E25" s="27" t="s">
        <v>18</v>
      </c>
      <c r="F25" s="28">
        <v>3</v>
      </c>
      <c r="G25" s="29">
        <v>10000</v>
      </c>
      <c r="H25" s="30">
        <f t="shared" si="0"/>
        <v>10000</v>
      </c>
      <c r="I25" s="31" t="s">
        <v>14</v>
      </c>
      <c r="J25" s="32" t="s">
        <v>19</v>
      </c>
    </row>
    <row r="26" spans="1:10" ht="63.95" customHeight="1">
      <c r="A26" s="23"/>
      <c r="B26" s="24"/>
      <c r="C26" s="25"/>
      <c r="D26" s="34" t="s">
        <v>42</v>
      </c>
      <c r="E26" s="27" t="s">
        <v>18</v>
      </c>
      <c r="F26" s="28">
        <v>3</v>
      </c>
      <c r="G26" s="29">
        <v>10000</v>
      </c>
      <c r="H26" s="30">
        <f t="shared" si="0"/>
        <v>10000</v>
      </c>
      <c r="I26" s="31" t="s">
        <v>14</v>
      </c>
      <c r="J26" s="32" t="s">
        <v>19</v>
      </c>
    </row>
    <row r="27" spans="1:10" ht="63.95" customHeight="1">
      <c r="A27" s="23"/>
      <c r="B27" s="24"/>
      <c r="C27" s="25"/>
      <c r="D27" s="34" t="s">
        <v>43</v>
      </c>
      <c r="E27" s="27" t="s">
        <v>18</v>
      </c>
      <c r="F27" s="28">
        <v>3</v>
      </c>
      <c r="G27" s="29">
        <v>10000</v>
      </c>
      <c r="H27" s="30">
        <f t="shared" si="0"/>
        <v>10000</v>
      </c>
      <c r="I27" s="31" t="s">
        <v>14</v>
      </c>
      <c r="J27" s="32" t="s">
        <v>19</v>
      </c>
    </row>
    <row r="28" spans="1:10" ht="72" customHeight="1">
      <c r="A28" s="23"/>
      <c r="B28" s="24"/>
      <c r="C28" s="25"/>
      <c r="D28" s="34" t="s">
        <v>44</v>
      </c>
      <c r="E28" s="27" t="s">
        <v>28</v>
      </c>
      <c r="F28" s="28">
        <v>3</v>
      </c>
      <c r="G28" s="29">
        <v>10000</v>
      </c>
      <c r="H28" s="30">
        <f t="shared" si="0"/>
        <v>10000</v>
      </c>
      <c r="I28" s="31" t="s">
        <v>29</v>
      </c>
      <c r="J28" s="32" t="s">
        <v>30</v>
      </c>
    </row>
    <row r="29" spans="1:10" ht="72" customHeight="1">
      <c r="A29" s="37"/>
      <c r="B29" s="38"/>
      <c r="C29" s="39"/>
      <c r="D29" s="34" t="s">
        <v>45</v>
      </c>
      <c r="E29" s="27" t="s">
        <v>28</v>
      </c>
      <c r="F29" s="28">
        <v>3</v>
      </c>
      <c r="G29" s="29">
        <v>10000</v>
      </c>
      <c r="H29" s="30">
        <f t="shared" si="0"/>
        <v>10000</v>
      </c>
      <c r="I29" s="31" t="s">
        <v>29</v>
      </c>
      <c r="J29" s="32" t="s">
        <v>30</v>
      </c>
    </row>
    <row r="30" spans="1:10" ht="60" customHeight="1">
      <c r="A30" s="23">
        <v>3</v>
      </c>
      <c r="B30" s="24">
        <v>800</v>
      </c>
      <c r="C30" s="25" t="s">
        <v>46</v>
      </c>
      <c r="D30" s="26" t="s">
        <v>47</v>
      </c>
      <c r="E30" s="27" t="s">
        <v>48</v>
      </c>
      <c r="F30" s="28">
        <v>2</v>
      </c>
      <c r="G30" s="29">
        <v>20000</v>
      </c>
      <c r="H30" s="30">
        <f>IF(G30="","",G30)</f>
        <v>20000</v>
      </c>
      <c r="I30" s="31" t="s">
        <v>14</v>
      </c>
      <c r="J30" s="32" t="s">
        <v>15</v>
      </c>
    </row>
    <row r="31" spans="1:10" ht="60" customHeight="1">
      <c r="A31" s="23"/>
      <c r="B31" s="24"/>
      <c r="C31" s="33">
        <f>SUM(H30:H41)</f>
        <v>240000</v>
      </c>
      <c r="D31" s="34" t="s">
        <v>49</v>
      </c>
      <c r="E31" s="27" t="s">
        <v>48</v>
      </c>
      <c r="F31" s="28">
        <v>2</v>
      </c>
      <c r="G31" s="29">
        <v>20000</v>
      </c>
      <c r="H31" s="30">
        <f>IF(G31="","",G31)</f>
        <v>20000</v>
      </c>
      <c r="I31" s="31" t="s">
        <v>14</v>
      </c>
      <c r="J31" s="32" t="s">
        <v>15</v>
      </c>
    </row>
    <row r="32" spans="1:10" ht="60" customHeight="1">
      <c r="A32" s="23"/>
      <c r="B32" s="24"/>
      <c r="C32" s="25"/>
      <c r="D32" s="34" t="s">
        <v>50</v>
      </c>
      <c r="E32" s="27" t="s">
        <v>51</v>
      </c>
      <c r="F32" s="28">
        <v>2</v>
      </c>
      <c r="G32" s="29">
        <v>20000</v>
      </c>
      <c r="H32" s="30">
        <f t="shared" ref="H32:H40" si="1">IF(G32="","",G32)</f>
        <v>20000</v>
      </c>
      <c r="I32" s="31" t="s">
        <v>14</v>
      </c>
      <c r="J32" s="32" t="s">
        <v>19</v>
      </c>
    </row>
    <row r="33" spans="1:10" ht="60" customHeight="1">
      <c r="A33" s="23"/>
      <c r="B33" s="24"/>
      <c r="C33" s="25"/>
      <c r="D33" s="34" t="s">
        <v>52</v>
      </c>
      <c r="E33" s="27" t="s">
        <v>51</v>
      </c>
      <c r="F33" s="28">
        <v>2</v>
      </c>
      <c r="G33" s="29">
        <v>20000</v>
      </c>
      <c r="H33" s="30">
        <f t="shared" si="1"/>
        <v>20000</v>
      </c>
      <c r="I33" s="31" t="s">
        <v>14</v>
      </c>
      <c r="J33" s="32" t="s">
        <v>19</v>
      </c>
    </row>
    <row r="34" spans="1:10" ht="60" customHeight="1">
      <c r="A34" s="23"/>
      <c r="B34" s="24"/>
      <c r="C34" s="25"/>
      <c r="D34" s="34" t="s">
        <v>53</v>
      </c>
      <c r="E34" s="27" t="s">
        <v>51</v>
      </c>
      <c r="F34" s="28">
        <v>2</v>
      </c>
      <c r="G34" s="29">
        <v>20000</v>
      </c>
      <c r="H34" s="30">
        <f t="shared" si="1"/>
        <v>20000</v>
      </c>
      <c r="I34" s="31" t="s">
        <v>14</v>
      </c>
      <c r="J34" s="32" t="s">
        <v>19</v>
      </c>
    </row>
    <row r="35" spans="1:10" ht="60" customHeight="1">
      <c r="A35" s="23"/>
      <c r="B35" s="24"/>
      <c r="C35" s="25"/>
      <c r="D35" s="34" t="s">
        <v>54</v>
      </c>
      <c r="E35" s="27" t="s">
        <v>51</v>
      </c>
      <c r="F35" s="28">
        <v>2</v>
      </c>
      <c r="G35" s="29">
        <v>20000</v>
      </c>
      <c r="H35" s="30">
        <f t="shared" si="1"/>
        <v>20000</v>
      </c>
      <c r="I35" s="31" t="s">
        <v>14</v>
      </c>
      <c r="J35" s="32" t="s">
        <v>19</v>
      </c>
    </row>
    <row r="36" spans="1:10" ht="60" customHeight="1">
      <c r="A36" s="23"/>
      <c r="B36" s="24"/>
      <c r="C36" s="25"/>
      <c r="D36" s="34" t="s">
        <v>55</v>
      </c>
      <c r="E36" s="27" t="s">
        <v>51</v>
      </c>
      <c r="F36" s="28">
        <v>2</v>
      </c>
      <c r="G36" s="29">
        <v>20000</v>
      </c>
      <c r="H36" s="30">
        <f t="shared" si="1"/>
        <v>20000</v>
      </c>
      <c r="I36" s="31" t="s">
        <v>14</v>
      </c>
      <c r="J36" s="32" t="s">
        <v>19</v>
      </c>
    </row>
    <row r="37" spans="1:10" ht="60" customHeight="1">
      <c r="A37" s="23"/>
      <c r="B37" s="24"/>
      <c r="C37" s="25"/>
      <c r="D37" s="34" t="s">
        <v>56</v>
      </c>
      <c r="E37" s="27" t="s">
        <v>51</v>
      </c>
      <c r="F37" s="28">
        <v>2</v>
      </c>
      <c r="G37" s="29">
        <v>20000</v>
      </c>
      <c r="H37" s="30">
        <f t="shared" si="1"/>
        <v>20000</v>
      </c>
      <c r="I37" s="31" t="s">
        <v>14</v>
      </c>
      <c r="J37" s="32" t="s">
        <v>19</v>
      </c>
    </row>
    <row r="38" spans="1:10" ht="60" customHeight="1">
      <c r="A38" s="23"/>
      <c r="B38" s="24"/>
      <c r="C38" s="25"/>
      <c r="D38" s="35" t="s">
        <v>57</v>
      </c>
      <c r="E38" s="27" t="s">
        <v>51</v>
      </c>
      <c r="F38" s="28">
        <v>2</v>
      </c>
      <c r="G38" s="29">
        <v>20000</v>
      </c>
      <c r="H38" s="30">
        <f t="shared" si="1"/>
        <v>20000</v>
      </c>
      <c r="I38" s="31" t="s">
        <v>14</v>
      </c>
      <c r="J38" s="32" t="s">
        <v>19</v>
      </c>
    </row>
    <row r="39" spans="1:10" ht="60" customHeight="1">
      <c r="A39" s="23"/>
      <c r="B39" s="24"/>
      <c r="C39" s="25"/>
      <c r="D39" s="34" t="s">
        <v>58</v>
      </c>
      <c r="E39" s="27" t="s">
        <v>51</v>
      </c>
      <c r="F39" s="28">
        <v>2</v>
      </c>
      <c r="G39" s="29">
        <v>20000</v>
      </c>
      <c r="H39" s="30">
        <f t="shared" si="1"/>
        <v>20000</v>
      </c>
      <c r="I39" s="31" t="s">
        <v>14</v>
      </c>
      <c r="J39" s="32" t="s">
        <v>19</v>
      </c>
    </row>
    <row r="40" spans="1:10" ht="60" customHeight="1">
      <c r="A40" s="23"/>
      <c r="B40" s="24"/>
      <c r="C40" s="25"/>
      <c r="D40" s="34" t="s">
        <v>59</v>
      </c>
      <c r="E40" s="27" t="s">
        <v>51</v>
      </c>
      <c r="F40" s="28">
        <v>2</v>
      </c>
      <c r="G40" s="29">
        <v>20000</v>
      </c>
      <c r="H40" s="30">
        <f t="shared" si="1"/>
        <v>20000</v>
      </c>
      <c r="I40" s="31" t="s">
        <v>14</v>
      </c>
      <c r="J40" s="32" t="s">
        <v>19</v>
      </c>
    </row>
    <row r="41" spans="1:10" ht="72" customHeight="1">
      <c r="A41" s="37"/>
      <c r="B41" s="38"/>
      <c r="C41" s="39"/>
      <c r="D41" s="34" t="s">
        <v>60</v>
      </c>
      <c r="E41" s="27" t="s">
        <v>61</v>
      </c>
      <c r="F41" s="28">
        <v>2</v>
      </c>
      <c r="G41" s="29">
        <v>20000</v>
      </c>
      <c r="H41" s="30">
        <f>IF(G41="","",G41)</f>
        <v>20000</v>
      </c>
      <c r="I41" s="31" t="s">
        <v>29</v>
      </c>
      <c r="J41" s="32" t="s">
        <v>30</v>
      </c>
    </row>
    <row r="42" spans="1:10" ht="65.099999999999994" customHeight="1">
      <c r="A42" s="40">
        <v>4</v>
      </c>
      <c r="B42" s="41">
        <v>623</v>
      </c>
      <c r="C42" s="25" t="s">
        <v>62</v>
      </c>
      <c r="D42" s="34" t="s">
        <v>63</v>
      </c>
      <c r="E42" s="27" t="s">
        <v>64</v>
      </c>
      <c r="F42" s="28">
        <v>3</v>
      </c>
      <c r="G42" s="42">
        <v>9000</v>
      </c>
      <c r="H42" s="30">
        <f>G42</f>
        <v>9000</v>
      </c>
      <c r="I42" s="31" t="s">
        <v>65</v>
      </c>
      <c r="J42" s="32" t="s">
        <v>66</v>
      </c>
    </row>
    <row r="43" spans="1:10" ht="65.099999999999994" customHeight="1">
      <c r="A43" s="37"/>
      <c r="B43" s="38"/>
      <c r="C43" s="43">
        <f>SUM(H42:H43)</f>
        <v>18000</v>
      </c>
      <c r="D43" s="34" t="s">
        <v>67</v>
      </c>
      <c r="E43" s="27" t="s">
        <v>68</v>
      </c>
      <c r="F43" s="28">
        <v>3</v>
      </c>
      <c r="G43" s="29">
        <v>9000</v>
      </c>
      <c r="H43" s="44">
        <f>G43</f>
        <v>9000</v>
      </c>
      <c r="I43" s="31" t="s">
        <v>29</v>
      </c>
      <c r="J43" s="32" t="s">
        <v>30</v>
      </c>
    </row>
    <row r="44" spans="1:10" ht="60" customHeight="1">
      <c r="A44" s="40">
        <v>5</v>
      </c>
      <c r="B44" s="41">
        <v>311</v>
      </c>
      <c r="C44" s="25" t="s">
        <v>69</v>
      </c>
      <c r="D44" s="34" t="s">
        <v>70</v>
      </c>
      <c r="E44" s="27" t="s">
        <v>71</v>
      </c>
      <c r="F44" s="28">
        <v>1</v>
      </c>
      <c r="G44" s="42">
        <v>30000</v>
      </c>
      <c r="H44" s="30">
        <f>G44</f>
        <v>30000</v>
      </c>
      <c r="I44" s="31" t="s">
        <v>65</v>
      </c>
      <c r="J44" s="32" t="s">
        <v>66</v>
      </c>
    </row>
    <row r="45" spans="1:10" ht="60" customHeight="1">
      <c r="A45" s="37"/>
      <c r="B45" s="38"/>
      <c r="C45" s="43">
        <f>SUM(H44:H45)</f>
        <v>60000</v>
      </c>
      <c r="D45" s="34" t="s">
        <v>67</v>
      </c>
      <c r="E45" s="27" t="s">
        <v>72</v>
      </c>
      <c r="F45" s="28">
        <v>1</v>
      </c>
      <c r="G45" s="29">
        <v>30000</v>
      </c>
      <c r="H45" s="44">
        <f>G45</f>
        <v>30000</v>
      </c>
      <c r="I45" s="31" t="s">
        <v>29</v>
      </c>
      <c r="J45" s="32" t="s">
        <v>30</v>
      </c>
    </row>
    <row r="46" spans="1:10" ht="60" customHeight="1">
      <c r="A46" s="40">
        <v>6</v>
      </c>
      <c r="B46" s="41">
        <v>313</v>
      </c>
      <c r="C46" s="45" t="s">
        <v>73</v>
      </c>
      <c r="D46" s="34" t="s">
        <v>74</v>
      </c>
      <c r="E46" s="27" t="s">
        <v>75</v>
      </c>
      <c r="F46" s="28">
        <v>4</v>
      </c>
      <c r="G46" s="29">
        <v>6000</v>
      </c>
      <c r="H46" s="30">
        <f t="shared" ref="H46:H53" si="2">IF(G46="","",G46)</f>
        <v>6000</v>
      </c>
      <c r="I46" s="31" t="s">
        <v>14</v>
      </c>
      <c r="J46" s="32" t="s">
        <v>15</v>
      </c>
    </row>
    <row r="47" spans="1:10" ht="60" customHeight="1">
      <c r="A47" s="23"/>
      <c r="B47" s="24"/>
      <c r="C47" s="33">
        <f>SUM(H46:H51)</f>
        <v>30000</v>
      </c>
      <c r="D47" s="34" t="s">
        <v>76</v>
      </c>
      <c r="E47" s="27" t="s">
        <v>75</v>
      </c>
      <c r="F47" s="28">
        <v>4</v>
      </c>
      <c r="G47" s="29">
        <v>6000</v>
      </c>
      <c r="H47" s="30">
        <f t="shared" si="2"/>
        <v>6000</v>
      </c>
      <c r="I47" s="31" t="s">
        <v>14</v>
      </c>
      <c r="J47" s="32" t="s">
        <v>15</v>
      </c>
    </row>
    <row r="48" spans="1:10" ht="60" customHeight="1">
      <c r="A48" s="23"/>
      <c r="B48" s="24"/>
      <c r="C48" s="25"/>
      <c r="D48" s="34" t="s">
        <v>77</v>
      </c>
      <c r="E48" s="27" t="s">
        <v>78</v>
      </c>
      <c r="F48" s="28">
        <v>4</v>
      </c>
      <c r="G48" s="29">
        <v>6000</v>
      </c>
      <c r="H48" s="30">
        <f t="shared" si="2"/>
        <v>6000</v>
      </c>
      <c r="I48" s="31" t="s">
        <v>14</v>
      </c>
      <c r="J48" s="32" t="s">
        <v>15</v>
      </c>
    </row>
    <row r="49" spans="1:10" ht="60" customHeight="1">
      <c r="A49" s="23"/>
      <c r="B49" s="24"/>
      <c r="C49" s="33"/>
      <c r="D49" s="34" t="s">
        <v>79</v>
      </c>
      <c r="E49" s="27" t="s">
        <v>78</v>
      </c>
      <c r="F49" s="28">
        <v>4</v>
      </c>
      <c r="G49" s="29">
        <v>6000</v>
      </c>
      <c r="H49" s="30">
        <f t="shared" si="2"/>
        <v>6000</v>
      </c>
      <c r="I49" s="31" t="s">
        <v>14</v>
      </c>
      <c r="J49" s="32" t="s">
        <v>15</v>
      </c>
    </row>
    <row r="50" spans="1:10" ht="60" customHeight="1">
      <c r="A50" s="23"/>
      <c r="B50" s="24"/>
      <c r="C50" s="25"/>
      <c r="D50" s="34" t="s">
        <v>80</v>
      </c>
      <c r="E50" s="27" t="s">
        <v>75</v>
      </c>
      <c r="F50" s="28">
        <v>4</v>
      </c>
      <c r="G50" s="29">
        <v>6000</v>
      </c>
      <c r="H50" s="30">
        <f t="shared" si="2"/>
        <v>6000</v>
      </c>
      <c r="I50" s="31" t="s">
        <v>14</v>
      </c>
      <c r="J50" s="32" t="s">
        <v>15</v>
      </c>
    </row>
    <row r="51" spans="1:10" ht="60" customHeight="1">
      <c r="A51" s="37"/>
      <c r="B51" s="38"/>
      <c r="C51" s="39"/>
      <c r="D51" s="34" t="s">
        <v>81</v>
      </c>
      <c r="E51" s="27" t="s">
        <v>82</v>
      </c>
      <c r="F51" s="28">
        <v>4</v>
      </c>
      <c r="G51" s="29">
        <v>6000</v>
      </c>
      <c r="H51" s="30">
        <v>0</v>
      </c>
      <c r="I51" s="31" t="s">
        <v>29</v>
      </c>
      <c r="J51" s="32" t="s">
        <v>91</v>
      </c>
    </row>
    <row r="52" spans="1:10" ht="72" customHeight="1">
      <c r="A52" s="23">
        <v>7</v>
      </c>
      <c r="B52" s="24">
        <v>608</v>
      </c>
      <c r="C52" s="25" t="s">
        <v>83</v>
      </c>
      <c r="D52" s="34" t="s">
        <v>84</v>
      </c>
      <c r="E52" s="27" t="s">
        <v>85</v>
      </c>
      <c r="F52" s="28">
        <v>3</v>
      </c>
      <c r="G52" s="29">
        <v>3000</v>
      </c>
      <c r="H52" s="30">
        <f t="shared" si="2"/>
        <v>3000</v>
      </c>
      <c r="I52" s="31" t="s">
        <v>65</v>
      </c>
      <c r="J52" s="32" t="s">
        <v>86</v>
      </c>
    </row>
    <row r="53" spans="1:10" ht="72" customHeight="1">
      <c r="A53" s="37"/>
      <c r="B53" s="38"/>
      <c r="C53" s="43">
        <f>SUM(H52:H53)</f>
        <v>6000</v>
      </c>
      <c r="D53" s="34" t="s">
        <v>87</v>
      </c>
      <c r="E53" s="27" t="s">
        <v>88</v>
      </c>
      <c r="F53" s="28">
        <v>3</v>
      </c>
      <c r="G53" s="29">
        <v>3000</v>
      </c>
      <c r="H53" s="30">
        <f t="shared" si="2"/>
        <v>3000</v>
      </c>
      <c r="I53" s="31" t="s">
        <v>29</v>
      </c>
      <c r="J53" s="32" t="s">
        <v>30</v>
      </c>
    </row>
    <row r="54" spans="1:10" ht="60" hidden="1" customHeight="1">
      <c r="A54" s="40"/>
      <c r="B54" s="41"/>
      <c r="C54" s="45"/>
      <c r="D54" s="34"/>
      <c r="E54" s="27"/>
      <c r="F54" s="28"/>
      <c r="G54" s="29"/>
      <c r="H54" s="30"/>
      <c r="I54" s="31"/>
      <c r="J54" s="32"/>
    </row>
    <row r="55" spans="1:10" ht="60" hidden="1" customHeight="1">
      <c r="A55" s="23"/>
      <c r="B55" s="24"/>
      <c r="C55" s="33"/>
      <c r="D55" s="34"/>
      <c r="E55" s="27"/>
      <c r="F55" s="28"/>
      <c r="G55" s="29"/>
      <c r="H55" s="30"/>
      <c r="I55" s="31"/>
      <c r="J55" s="32"/>
    </row>
    <row r="56" spans="1:10" ht="60" hidden="1" customHeight="1">
      <c r="A56" s="23"/>
      <c r="B56" s="24"/>
      <c r="C56" s="25"/>
      <c r="D56" s="34"/>
      <c r="E56" s="27"/>
      <c r="F56" s="28"/>
      <c r="G56" s="29"/>
      <c r="H56" s="30"/>
      <c r="I56" s="31"/>
      <c r="J56" s="32"/>
    </row>
    <row r="57" spans="1:10" ht="60" hidden="1" customHeight="1">
      <c r="A57" s="23"/>
      <c r="B57" s="24"/>
      <c r="C57" s="33"/>
      <c r="D57" s="34"/>
      <c r="E57" s="27"/>
      <c r="F57" s="28"/>
      <c r="G57" s="29"/>
      <c r="H57" s="30"/>
      <c r="I57" s="31"/>
      <c r="J57" s="32"/>
    </row>
    <row r="58" spans="1:10" ht="60" hidden="1" customHeight="1">
      <c r="A58" s="23"/>
      <c r="B58" s="24"/>
      <c r="C58" s="25"/>
      <c r="D58" s="34"/>
      <c r="E58" s="27"/>
      <c r="F58" s="28"/>
      <c r="G58" s="29"/>
      <c r="H58" s="30"/>
      <c r="I58" s="31"/>
      <c r="J58" s="32"/>
    </row>
    <row r="59" spans="1:10" ht="60" hidden="1" customHeight="1">
      <c r="A59" s="37"/>
      <c r="B59" s="38"/>
      <c r="C59" s="39"/>
      <c r="D59" s="34"/>
      <c r="E59" s="27"/>
      <c r="F59" s="28"/>
      <c r="G59" s="29"/>
      <c r="H59" s="30"/>
      <c r="I59" s="31"/>
      <c r="J59" s="32"/>
    </row>
    <row r="60" spans="1:10" ht="60" hidden="1" customHeight="1">
      <c r="A60" s="23"/>
      <c r="B60" s="24"/>
      <c r="C60" s="25"/>
      <c r="D60" s="34"/>
      <c r="E60" s="27"/>
      <c r="F60" s="28"/>
      <c r="G60" s="29"/>
      <c r="H60" s="30"/>
      <c r="I60" s="31"/>
      <c r="J60" s="32"/>
    </row>
    <row r="61" spans="1:10" ht="60" hidden="1" customHeight="1">
      <c r="A61" s="37"/>
      <c r="B61" s="38"/>
      <c r="C61" s="43"/>
      <c r="D61" s="34"/>
      <c r="E61" s="27"/>
      <c r="F61" s="28"/>
      <c r="G61" s="29"/>
      <c r="H61" s="30"/>
      <c r="I61" s="31"/>
      <c r="J61" s="32"/>
    </row>
    <row r="62" spans="1:10" ht="60" hidden="1" customHeight="1">
      <c r="A62" s="23"/>
      <c r="B62" s="24"/>
      <c r="C62" s="25"/>
      <c r="D62" s="34"/>
      <c r="E62" s="27"/>
      <c r="F62" s="28"/>
      <c r="G62" s="29"/>
      <c r="H62" s="30"/>
      <c r="I62" s="31"/>
      <c r="J62" s="46"/>
    </row>
    <row r="63" spans="1:10" ht="60" hidden="1" customHeight="1">
      <c r="A63" s="23"/>
      <c r="B63" s="24"/>
      <c r="C63" s="25"/>
      <c r="D63" s="34"/>
      <c r="E63" s="27"/>
      <c r="F63" s="28"/>
      <c r="G63" s="29"/>
      <c r="H63" s="30"/>
      <c r="I63" s="31"/>
      <c r="J63" s="46"/>
    </row>
    <row r="64" spans="1:10" ht="60" hidden="1" customHeight="1">
      <c r="A64" s="23"/>
      <c r="B64" s="24"/>
      <c r="C64" s="25"/>
      <c r="D64" s="34"/>
      <c r="E64" s="27"/>
      <c r="F64" s="28"/>
      <c r="G64" s="29"/>
      <c r="H64" s="30"/>
      <c r="I64" s="31"/>
      <c r="J64" s="46"/>
    </row>
    <row r="65" spans="1:10" ht="60" hidden="1" customHeight="1">
      <c r="A65" s="23"/>
      <c r="B65" s="24"/>
      <c r="C65" s="25"/>
      <c r="D65" s="34"/>
      <c r="E65" s="27"/>
      <c r="F65" s="28"/>
      <c r="G65" s="29"/>
      <c r="H65" s="30"/>
      <c r="I65" s="31"/>
      <c r="J65" s="46"/>
    </row>
    <row r="66" spans="1:10" ht="60" hidden="1" customHeight="1">
      <c r="A66" s="23"/>
      <c r="B66" s="24"/>
      <c r="C66" s="25"/>
      <c r="D66" s="34"/>
      <c r="E66" s="27"/>
      <c r="F66" s="28"/>
      <c r="G66" s="29"/>
      <c r="H66" s="30"/>
      <c r="I66" s="31"/>
      <c r="J66" s="46"/>
    </row>
    <row r="67" spans="1:10" ht="60" hidden="1" customHeight="1">
      <c r="A67" s="23"/>
      <c r="B67" s="24"/>
      <c r="C67" s="25"/>
      <c r="D67" s="34"/>
      <c r="E67" s="27"/>
      <c r="F67" s="28"/>
      <c r="G67" s="29"/>
      <c r="H67" s="30"/>
      <c r="I67" s="31"/>
      <c r="J67" s="46"/>
    </row>
    <row r="68" spans="1:10" ht="60" hidden="1" customHeight="1">
      <c r="A68" s="23"/>
      <c r="B68" s="24"/>
      <c r="C68" s="25"/>
      <c r="D68" s="34"/>
      <c r="E68" s="27"/>
      <c r="F68" s="28"/>
      <c r="G68" s="29"/>
      <c r="H68" s="30"/>
      <c r="I68" s="31"/>
      <c r="J68" s="46"/>
    </row>
    <row r="69" spans="1:10" ht="60" hidden="1" customHeight="1">
      <c r="A69" s="23"/>
      <c r="B69" s="24"/>
      <c r="C69" s="25"/>
      <c r="D69" s="34"/>
      <c r="E69" s="27"/>
      <c r="F69" s="28"/>
      <c r="G69" s="29"/>
      <c r="H69" s="30"/>
      <c r="I69" s="31"/>
      <c r="J69" s="46"/>
    </row>
    <row r="70" spans="1:10" ht="60" hidden="1" customHeight="1">
      <c r="A70" s="23"/>
      <c r="B70" s="24"/>
      <c r="C70" s="25"/>
      <c r="D70" s="34"/>
      <c r="E70" s="27"/>
      <c r="F70" s="28"/>
      <c r="G70" s="29"/>
      <c r="H70" s="30"/>
      <c r="I70" s="31"/>
      <c r="J70" s="46"/>
    </row>
    <row r="71" spans="1:10" ht="60" hidden="1" customHeight="1">
      <c r="A71" s="23"/>
      <c r="B71" s="24"/>
      <c r="C71" s="25"/>
      <c r="D71" s="34"/>
      <c r="E71" s="27"/>
      <c r="F71" s="28"/>
      <c r="G71" s="29"/>
      <c r="H71" s="30"/>
      <c r="I71" s="31"/>
      <c r="J71" s="46"/>
    </row>
    <row r="72" spans="1:10" ht="60" hidden="1" customHeight="1">
      <c r="A72" s="23"/>
      <c r="B72" s="24"/>
      <c r="C72" s="25"/>
      <c r="D72" s="34"/>
      <c r="E72" s="27"/>
      <c r="F72" s="28"/>
      <c r="G72" s="29"/>
      <c r="H72" s="30"/>
      <c r="I72" s="31"/>
      <c r="J72" s="46"/>
    </row>
    <row r="73" spans="1:10" ht="60" hidden="1" customHeight="1">
      <c r="A73" s="23"/>
      <c r="B73" s="24"/>
      <c r="C73" s="25"/>
      <c r="D73" s="34"/>
      <c r="E73" s="27"/>
      <c r="F73" s="28"/>
      <c r="G73" s="29"/>
      <c r="H73" s="30"/>
      <c r="I73" s="31"/>
      <c r="J73" s="46"/>
    </row>
    <row r="74" spans="1:10" ht="60" hidden="1" customHeight="1">
      <c r="A74" s="23"/>
      <c r="B74" s="24"/>
      <c r="C74" s="25"/>
      <c r="D74" s="34"/>
      <c r="E74" s="27"/>
      <c r="F74" s="28"/>
      <c r="G74" s="29"/>
      <c r="H74" s="30"/>
      <c r="I74" s="31"/>
      <c r="J74" s="46"/>
    </row>
    <row r="75" spans="1:10" ht="60" hidden="1" customHeight="1">
      <c r="A75" s="23"/>
      <c r="B75" s="24"/>
      <c r="C75" s="25"/>
      <c r="D75" s="34"/>
      <c r="E75" s="27"/>
      <c r="F75" s="28"/>
      <c r="G75" s="29"/>
      <c r="H75" s="30"/>
      <c r="I75" s="31"/>
      <c r="J75" s="46"/>
    </row>
    <row r="76" spans="1:10" ht="60" hidden="1" customHeight="1">
      <c r="A76" s="23"/>
      <c r="B76" s="24"/>
      <c r="C76" s="25"/>
      <c r="D76" s="34"/>
      <c r="E76" s="27"/>
      <c r="F76" s="28"/>
      <c r="G76" s="29"/>
      <c r="H76" s="30"/>
      <c r="I76" s="31"/>
      <c r="J76" s="46"/>
    </row>
    <row r="77" spans="1:10" ht="60" hidden="1" customHeight="1">
      <c r="A77" s="23"/>
      <c r="B77" s="24"/>
      <c r="C77" s="25"/>
      <c r="D77" s="34"/>
      <c r="E77" s="27"/>
      <c r="F77" s="28"/>
      <c r="G77" s="29"/>
      <c r="H77" s="30"/>
      <c r="I77" s="31"/>
      <c r="J77" s="46"/>
    </row>
    <row r="78" spans="1:10" ht="60" hidden="1" customHeight="1">
      <c r="A78" s="23"/>
      <c r="B78" s="24"/>
      <c r="C78" s="25"/>
      <c r="D78" s="34"/>
      <c r="E78" s="27"/>
      <c r="F78" s="28"/>
      <c r="G78" s="29"/>
      <c r="H78" s="30"/>
      <c r="I78" s="31"/>
      <c r="J78" s="46"/>
    </row>
    <row r="79" spans="1:10" ht="60" hidden="1" customHeight="1">
      <c r="A79" s="23"/>
      <c r="B79" s="24"/>
      <c r="C79" s="25"/>
      <c r="D79" s="34"/>
      <c r="E79" s="27"/>
      <c r="F79" s="28"/>
      <c r="G79" s="29"/>
      <c r="H79" s="30"/>
      <c r="I79" s="31"/>
      <c r="J79" s="46"/>
    </row>
    <row r="80" spans="1:10" ht="60" hidden="1" customHeight="1">
      <c r="A80" s="23"/>
      <c r="B80" s="24"/>
      <c r="C80" s="25"/>
      <c r="D80" s="34"/>
      <c r="E80" s="27"/>
      <c r="F80" s="28"/>
      <c r="G80" s="29"/>
      <c r="H80" s="30"/>
      <c r="I80" s="31"/>
      <c r="J80" s="46"/>
    </row>
    <row r="81" spans="1:10" ht="60" hidden="1" customHeight="1">
      <c r="A81" s="23"/>
      <c r="B81" s="24"/>
      <c r="C81" s="25"/>
      <c r="D81" s="34"/>
      <c r="E81" s="27"/>
      <c r="F81" s="28"/>
      <c r="G81" s="29"/>
      <c r="H81" s="30"/>
      <c r="I81" s="31"/>
      <c r="J81" s="46"/>
    </row>
    <row r="82" spans="1:10" ht="60" hidden="1" customHeight="1">
      <c r="A82" s="23"/>
      <c r="B82" s="24"/>
      <c r="C82" s="25"/>
      <c r="D82" s="34"/>
      <c r="E82" s="27"/>
      <c r="F82" s="28"/>
      <c r="G82" s="29"/>
      <c r="H82" s="30"/>
      <c r="I82" s="31"/>
      <c r="J82" s="46"/>
    </row>
    <row r="83" spans="1:10" ht="60" hidden="1" customHeight="1">
      <c r="A83" s="23"/>
      <c r="B83" s="24"/>
      <c r="C83" s="25"/>
      <c r="D83" s="34"/>
      <c r="E83" s="27"/>
      <c r="F83" s="28"/>
      <c r="G83" s="29"/>
      <c r="H83" s="30"/>
      <c r="I83" s="31"/>
      <c r="J83" s="46"/>
    </row>
    <row r="84" spans="1:10" ht="60" hidden="1" customHeight="1">
      <c r="A84" s="23"/>
      <c r="B84" s="24"/>
      <c r="C84" s="25"/>
      <c r="D84" s="34"/>
      <c r="E84" s="27"/>
      <c r="F84" s="28"/>
      <c r="G84" s="29"/>
      <c r="H84" s="30"/>
      <c r="I84" s="31"/>
      <c r="J84" s="46"/>
    </row>
    <row r="85" spans="1:10" s="22" customFormat="1" ht="50.1" hidden="1" customHeight="1">
      <c r="A85" s="15"/>
      <c r="B85" s="16"/>
      <c r="C85" s="47"/>
      <c r="D85" s="48"/>
      <c r="E85" s="19"/>
      <c r="F85" s="20"/>
      <c r="G85" s="49"/>
      <c r="H85" s="30"/>
      <c r="I85" s="21"/>
      <c r="J85" s="21"/>
    </row>
    <row r="86" spans="1:10" ht="22.5" customHeight="1">
      <c r="A86" s="7" t="s">
        <v>89</v>
      </c>
      <c r="B86" s="7" t="s">
        <v>90</v>
      </c>
    </row>
  </sheetData>
  <mergeCells count="1">
    <mergeCell ref="B2:C2"/>
  </mergeCells>
  <phoneticPr fontId="3" type="noConversion"/>
  <printOptions horizontalCentered="1"/>
  <pageMargins left="0.19685039370078741" right="0.19685039370078741" top="0.39370078740157483" bottom="0.59055118110236227" header="0.19685039370078741" footer="0.19685039370078741"/>
  <pageSetup paperSize="9" scale="85" orientation="portrait" r:id="rId1"/>
  <headerFooter alignWithMargins="0">
    <oddFooter>&amp;C&amp;"標楷體,標準"第 &amp;P 頁，共 &amp;N 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104.06.02</vt:lpstr>
      <vt:lpstr>'104.06.02'!Print_Area</vt:lpstr>
      <vt:lpstr>'104.06.02'!Print_Titles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梁月卿</dc:creator>
  <cp:lastModifiedBy>梁月卿</cp:lastModifiedBy>
  <cp:lastPrinted>2015-06-12T05:48:37Z</cp:lastPrinted>
  <dcterms:created xsi:type="dcterms:W3CDTF">2015-06-12T05:47:27Z</dcterms:created>
  <dcterms:modified xsi:type="dcterms:W3CDTF">2015-06-24T02:46:26Z</dcterms:modified>
</cp:coreProperties>
</file>