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8C8CD2B7-57F4-4023-82DB-72B6950260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同一順位(舊基準)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6" i="4" l="1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57" i="4" s="1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19" i="4" l="1"/>
  <c r="F3" i="4" s="1"/>
  <c r="G4" i="4" l="1"/>
  <c r="I4" i="4" s="1"/>
  <c r="G3" i="4"/>
  <c r="I3" i="4" s="1"/>
  <c r="G5" i="4"/>
  <c r="I5" i="4" s="1"/>
</calcChain>
</file>

<file path=xl/sharedStrings.xml><?xml version="1.0" encoding="utf-8"?>
<sst xmlns="http://schemas.openxmlformats.org/spreadsheetml/2006/main" count="62" uniqueCount="24">
  <si>
    <t>面積</t>
    <phoneticPr fontId="1" type="noConversion"/>
  </si>
  <si>
    <t>金額</t>
    <phoneticPr fontId="1" type="noConversion"/>
  </si>
  <si>
    <t>第1間廁所</t>
    <phoneticPr fontId="1" type="noConversion"/>
  </si>
  <si>
    <t>第2間廁所</t>
    <phoneticPr fontId="1" type="noConversion"/>
  </si>
  <si>
    <t>第3間廁所</t>
    <phoneticPr fontId="1" type="noConversion"/>
  </si>
  <si>
    <t>第4間廁所</t>
    <phoneticPr fontId="1" type="noConversion"/>
  </si>
  <si>
    <t>第5間廁所</t>
    <phoneticPr fontId="1" type="noConversion"/>
  </si>
  <si>
    <t>第6間廁所</t>
    <phoneticPr fontId="1" type="noConversion"/>
  </si>
  <si>
    <t>第7間廁所</t>
    <phoneticPr fontId="1" type="noConversion"/>
  </si>
  <si>
    <t>第8間廁所</t>
    <phoneticPr fontId="1" type="noConversion"/>
  </si>
  <si>
    <t>第9間廁所</t>
    <phoneticPr fontId="1" type="noConversion"/>
  </si>
  <si>
    <t>第10間廁所</t>
    <phoneticPr fontId="1" type="noConversion"/>
  </si>
  <si>
    <t>第11間廁所</t>
    <phoneticPr fontId="1" type="noConversion"/>
  </si>
  <si>
    <t>第12間廁所</t>
    <phoneticPr fontId="1" type="noConversion"/>
  </si>
  <si>
    <t>第13間廁所</t>
    <phoneticPr fontId="1" type="noConversion"/>
  </si>
  <si>
    <t>第14間廁所</t>
    <phoneticPr fontId="1" type="noConversion"/>
  </si>
  <si>
    <t>第15間廁所</t>
    <phoneticPr fontId="1" type="noConversion"/>
  </si>
  <si>
    <t>第一順位</t>
    <phoneticPr fontId="1" type="noConversion"/>
  </si>
  <si>
    <t>第二順位</t>
    <phoneticPr fontId="1" type="noConversion"/>
  </si>
  <si>
    <t>第三順位</t>
    <phoneticPr fontId="1" type="noConversion"/>
  </si>
  <si>
    <t>小計</t>
    <phoneticPr fontId="1" type="noConversion"/>
  </si>
  <si>
    <t>申請總額</t>
    <phoneticPr fontId="1" type="noConversion"/>
  </si>
  <si>
    <t>=</t>
    <phoneticPr fontId="1" type="noConversion"/>
  </si>
  <si>
    <t>第16間廁所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</si>
</sst>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4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176" fontId="2" fillId="2" borderId="1" xfId="1" applyNumberFormat="1" applyFont="1" applyFill="1" applyBorder="1" applyAlignment="1"/>
    <xf numFmtId="0" fontId="0" fillId="0" borderId="1" xfId="0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0" xfId="0" applyNumberFormat="1"/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colors>
    <mruColors>
      <color rgb="FFFB6137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ABF48-D8EE-4BE8-AE17-185596AC9745}">
  <dimension ref="A1:I57"/>
  <sheetViews>
    <sheetView tabSelected="1" topLeftCell="B1" workbookViewId="0">
      <selection activeCell="C3" sqref="C3:C4"/>
    </sheetView>
  </sheetViews>
  <sheetFormatPr defaultRowHeight="15.75" x14ac:dyDescent="0.25"/>
  <cols>
    <col min="1" max="1" width="12.28515625" customWidth="1"/>
    <col min="2" max="2" width="14.5703125" customWidth="1"/>
    <col min="3" max="3" width="17.85546875" customWidth="1"/>
    <col min="4" max="4" width="25.5703125" customWidth="1"/>
    <col min="5" max="5" width="22.5703125" customWidth="1"/>
    <col min="6" max="6" width="15.42578125" bestFit="1" customWidth="1"/>
    <col min="7" max="7" width="11.42578125" bestFit="1" customWidth="1"/>
    <col min="9" max="9" width="11.42578125" bestFit="1" customWidth="1"/>
  </cols>
  <sheetData>
    <row r="1" spans="1:9" ht="16.5" thickBot="1" x14ac:dyDescent="0.3">
      <c r="A1" s="1"/>
      <c r="B1" s="4" t="s">
        <v>17</v>
      </c>
      <c r="C1" s="1"/>
      <c r="D1" s="1"/>
    </row>
    <row r="2" spans="1:9" x14ac:dyDescent="0.25">
      <c r="A2" s="1"/>
      <c r="B2" s="12"/>
      <c r="C2" s="13" t="s">
        <v>0</v>
      </c>
      <c r="D2" s="14" t="s">
        <v>1</v>
      </c>
      <c r="F2" s="3" t="s">
        <v>21</v>
      </c>
    </row>
    <row r="3" spans="1:9" x14ac:dyDescent="0.25">
      <c r="A3" s="1"/>
      <c r="B3" s="7" t="s">
        <v>2</v>
      </c>
      <c r="C3" s="6"/>
      <c r="D3" s="8">
        <f>IF(C3&gt;15,(C3-15)*14000+450000,IF(C3=0,1*0,IF(C3&lt;=15,1*450000)))</f>
        <v>0</v>
      </c>
      <c r="F3" s="5">
        <f>D19+D38+D57</f>
        <v>0</v>
      </c>
      <c r="G3" s="15">
        <f>F3*20%</f>
        <v>0</v>
      </c>
      <c r="H3" t="s">
        <v>22</v>
      </c>
      <c r="I3" s="15">
        <f>F3+G3</f>
        <v>0</v>
      </c>
    </row>
    <row r="4" spans="1:9" x14ac:dyDescent="0.25">
      <c r="A4" s="1"/>
      <c r="B4" s="7" t="s">
        <v>3</v>
      </c>
      <c r="C4" s="6"/>
      <c r="D4" s="8">
        <f>IF(C4&gt;15,(C4-15)*14000+350000,IF(C4=0,1*0,IF(C4&lt;=15,1*350000)))</f>
        <v>0</v>
      </c>
      <c r="G4" s="15">
        <f>F3*30%</f>
        <v>0</v>
      </c>
      <c r="H4" t="s">
        <v>22</v>
      </c>
      <c r="I4" s="15">
        <f>F3+G4</f>
        <v>0</v>
      </c>
    </row>
    <row r="5" spans="1:9" x14ac:dyDescent="0.25">
      <c r="A5" s="1"/>
      <c r="B5" s="7" t="s">
        <v>4</v>
      </c>
      <c r="C5" s="6"/>
      <c r="D5" s="8">
        <f t="shared" ref="D5:D17" si="0">IF(C5&gt;15,(C5-15)*14000+350000,IF(C5=0,1*0,IF(C5&lt;=15,1*350000)))</f>
        <v>0</v>
      </c>
      <c r="G5" s="15">
        <f>F3*40%</f>
        <v>0</v>
      </c>
      <c r="H5" t="s">
        <v>22</v>
      </c>
      <c r="I5" s="15">
        <f>F3+G5</f>
        <v>0</v>
      </c>
    </row>
    <row r="6" spans="1:9" x14ac:dyDescent="0.25">
      <c r="A6" s="1"/>
      <c r="B6" s="7" t="s">
        <v>5</v>
      </c>
      <c r="C6" s="6"/>
      <c r="D6" s="8">
        <f t="shared" si="0"/>
        <v>0</v>
      </c>
    </row>
    <row r="7" spans="1:9" x14ac:dyDescent="0.25">
      <c r="A7" s="1"/>
      <c r="B7" s="7" t="s">
        <v>6</v>
      </c>
      <c r="C7" s="6"/>
      <c r="D7" s="8">
        <f t="shared" si="0"/>
        <v>0</v>
      </c>
    </row>
    <row r="8" spans="1:9" x14ac:dyDescent="0.25">
      <c r="A8" s="1"/>
      <c r="B8" s="7" t="s">
        <v>7</v>
      </c>
      <c r="C8" s="6"/>
      <c r="D8" s="8">
        <f t="shared" si="0"/>
        <v>0</v>
      </c>
    </row>
    <row r="9" spans="1:9" x14ac:dyDescent="0.25">
      <c r="A9" s="1"/>
      <c r="B9" s="7" t="s">
        <v>8</v>
      </c>
      <c r="C9" s="6"/>
      <c r="D9" s="8">
        <f t="shared" si="0"/>
        <v>0</v>
      </c>
    </row>
    <row r="10" spans="1:9" x14ac:dyDescent="0.25">
      <c r="A10" s="1"/>
      <c r="B10" s="7" t="s">
        <v>9</v>
      </c>
      <c r="C10" s="6"/>
      <c r="D10" s="8">
        <f t="shared" si="0"/>
        <v>0</v>
      </c>
    </row>
    <row r="11" spans="1:9" x14ac:dyDescent="0.25">
      <c r="A11" s="1"/>
      <c r="B11" s="7" t="s">
        <v>10</v>
      </c>
      <c r="C11" s="6"/>
      <c r="D11" s="8">
        <f t="shared" si="0"/>
        <v>0</v>
      </c>
    </row>
    <row r="12" spans="1:9" x14ac:dyDescent="0.25">
      <c r="A12" s="1"/>
      <c r="B12" s="7" t="s">
        <v>11</v>
      </c>
      <c r="C12" s="6"/>
      <c r="D12" s="8">
        <f t="shared" si="0"/>
        <v>0</v>
      </c>
    </row>
    <row r="13" spans="1:9" x14ac:dyDescent="0.25">
      <c r="A13" s="1"/>
      <c r="B13" s="7" t="s">
        <v>12</v>
      </c>
      <c r="C13" s="6"/>
      <c r="D13" s="8">
        <f t="shared" si="0"/>
        <v>0</v>
      </c>
    </row>
    <row r="14" spans="1:9" x14ac:dyDescent="0.25">
      <c r="A14" s="1"/>
      <c r="B14" s="7" t="s">
        <v>13</v>
      </c>
      <c r="C14" s="6"/>
      <c r="D14" s="8">
        <f t="shared" si="0"/>
        <v>0</v>
      </c>
    </row>
    <row r="15" spans="1:9" x14ac:dyDescent="0.25">
      <c r="A15" s="1"/>
      <c r="B15" s="7" t="s">
        <v>14</v>
      </c>
      <c r="C15" s="6"/>
      <c r="D15" s="8">
        <f t="shared" si="0"/>
        <v>0</v>
      </c>
    </row>
    <row r="16" spans="1:9" x14ac:dyDescent="0.25">
      <c r="A16" s="1"/>
      <c r="B16" s="7" t="s">
        <v>15</v>
      </c>
      <c r="C16" s="6"/>
      <c r="D16" s="8">
        <f t="shared" si="0"/>
        <v>0</v>
      </c>
    </row>
    <row r="17" spans="1:4" x14ac:dyDescent="0.25">
      <c r="A17" s="1"/>
      <c r="B17" s="7" t="s">
        <v>16</v>
      </c>
      <c r="C17" s="6"/>
      <c r="D17" s="8">
        <f t="shared" si="0"/>
        <v>0</v>
      </c>
    </row>
    <row r="18" spans="1:4" x14ac:dyDescent="0.25">
      <c r="A18" s="1"/>
      <c r="B18" s="7" t="s">
        <v>23</v>
      </c>
      <c r="C18" s="16"/>
      <c r="D18" s="17"/>
    </row>
    <row r="19" spans="1:4" ht="16.5" thickBot="1" x14ac:dyDescent="0.3">
      <c r="B19" s="9"/>
      <c r="C19" s="10" t="s">
        <v>20</v>
      </c>
      <c r="D19" s="11">
        <f>SUM(D3:D17)</f>
        <v>0</v>
      </c>
    </row>
    <row r="21" spans="1:4" ht="16.5" thickBot="1" x14ac:dyDescent="0.3">
      <c r="B21" s="2" t="s">
        <v>18</v>
      </c>
    </row>
    <row r="22" spans="1:4" x14ac:dyDescent="0.25">
      <c r="B22" s="12"/>
      <c r="C22" s="13" t="s">
        <v>0</v>
      </c>
      <c r="D22" s="14" t="s">
        <v>1</v>
      </c>
    </row>
    <row r="23" spans="1:4" x14ac:dyDescent="0.25">
      <c r="B23" s="7" t="s">
        <v>2</v>
      </c>
      <c r="C23" s="6">
        <v>0</v>
      </c>
      <c r="D23" s="8">
        <f>IF(C23&gt;15,(C23-15)*14000+450000,IF(C23=0,1*0,IF(C23&lt;=15,1*450000)))</f>
        <v>0</v>
      </c>
    </row>
    <row r="24" spans="1:4" x14ac:dyDescent="0.25">
      <c r="B24" s="7" t="s">
        <v>3</v>
      </c>
      <c r="C24" s="6">
        <v>0</v>
      </c>
      <c r="D24" s="8">
        <f>IF(C24&gt;15,(C24-15)*14000+350000,IF(C24=0,1*0,IF(C24&lt;=15,1*350000)))</f>
        <v>0</v>
      </c>
    </row>
    <row r="25" spans="1:4" x14ac:dyDescent="0.25">
      <c r="B25" s="7" t="s">
        <v>4</v>
      </c>
      <c r="C25" s="6">
        <v>0</v>
      </c>
      <c r="D25" s="8">
        <f t="shared" ref="D25:D37" si="1">IF(C25&gt;15,(C25-15)*14000+350000,IF(C25=0,1*0,IF(C25&lt;=15,1*350000)))</f>
        <v>0</v>
      </c>
    </row>
    <row r="26" spans="1:4" x14ac:dyDescent="0.25">
      <c r="B26" s="7" t="s">
        <v>5</v>
      </c>
      <c r="C26" s="6">
        <v>0</v>
      </c>
      <c r="D26" s="8">
        <f t="shared" si="1"/>
        <v>0</v>
      </c>
    </row>
    <row r="27" spans="1:4" x14ac:dyDescent="0.25">
      <c r="B27" s="7" t="s">
        <v>6</v>
      </c>
      <c r="C27" s="6">
        <v>0</v>
      </c>
      <c r="D27" s="8">
        <f t="shared" si="1"/>
        <v>0</v>
      </c>
    </row>
    <row r="28" spans="1:4" x14ac:dyDescent="0.25">
      <c r="B28" s="7" t="s">
        <v>7</v>
      </c>
      <c r="C28" s="6">
        <v>0</v>
      </c>
      <c r="D28" s="8">
        <f t="shared" si="1"/>
        <v>0</v>
      </c>
    </row>
    <row r="29" spans="1:4" x14ac:dyDescent="0.25">
      <c r="B29" s="7" t="s">
        <v>8</v>
      </c>
      <c r="C29" s="6">
        <v>0</v>
      </c>
      <c r="D29" s="8">
        <f t="shared" si="1"/>
        <v>0</v>
      </c>
    </row>
    <row r="30" spans="1:4" x14ac:dyDescent="0.25">
      <c r="B30" s="7" t="s">
        <v>9</v>
      </c>
      <c r="C30" s="6">
        <v>0</v>
      </c>
      <c r="D30" s="8">
        <f t="shared" si="1"/>
        <v>0</v>
      </c>
    </row>
    <row r="31" spans="1:4" x14ac:dyDescent="0.25">
      <c r="B31" s="7" t="s">
        <v>10</v>
      </c>
      <c r="C31" s="6">
        <v>0</v>
      </c>
      <c r="D31" s="8">
        <f t="shared" si="1"/>
        <v>0</v>
      </c>
    </row>
    <row r="32" spans="1:4" x14ac:dyDescent="0.25">
      <c r="B32" s="7" t="s">
        <v>11</v>
      </c>
      <c r="C32" s="6">
        <v>0</v>
      </c>
      <c r="D32" s="8">
        <f t="shared" si="1"/>
        <v>0</v>
      </c>
    </row>
    <row r="33" spans="2:4" x14ac:dyDescent="0.25">
      <c r="B33" s="7" t="s">
        <v>12</v>
      </c>
      <c r="C33" s="6">
        <v>0</v>
      </c>
      <c r="D33" s="8">
        <f t="shared" si="1"/>
        <v>0</v>
      </c>
    </row>
    <row r="34" spans="2:4" x14ac:dyDescent="0.25">
      <c r="B34" s="7" t="s">
        <v>13</v>
      </c>
      <c r="C34" s="6">
        <v>0</v>
      </c>
      <c r="D34" s="8">
        <f t="shared" si="1"/>
        <v>0</v>
      </c>
    </row>
    <row r="35" spans="2:4" x14ac:dyDescent="0.25">
      <c r="B35" s="7" t="s">
        <v>14</v>
      </c>
      <c r="C35" s="6"/>
      <c r="D35" s="8">
        <f t="shared" si="1"/>
        <v>0</v>
      </c>
    </row>
    <row r="36" spans="2:4" x14ac:dyDescent="0.25">
      <c r="B36" s="7" t="s">
        <v>15</v>
      </c>
      <c r="C36" s="6"/>
      <c r="D36" s="8">
        <f t="shared" si="1"/>
        <v>0</v>
      </c>
    </row>
    <row r="37" spans="2:4" x14ac:dyDescent="0.25">
      <c r="B37" s="7" t="s">
        <v>16</v>
      </c>
      <c r="C37" s="6"/>
      <c r="D37" s="8">
        <f t="shared" si="1"/>
        <v>0</v>
      </c>
    </row>
    <row r="38" spans="2:4" ht="16.5" thickBot="1" x14ac:dyDescent="0.3">
      <c r="B38" s="9"/>
      <c r="C38" s="10" t="s">
        <v>20</v>
      </c>
      <c r="D38" s="11">
        <f>SUM(D23:D37)</f>
        <v>0</v>
      </c>
    </row>
    <row r="40" spans="2:4" ht="16.5" thickBot="1" x14ac:dyDescent="0.3">
      <c r="B40" s="2" t="s">
        <v>19</v>
      </c>
    </row>
    <row r="41" spans="2:4" x14ac:dyDescent="0.25">
      <c r="B41" s="12"/>
      <c r="C41" s="13" t="s">
        <v>0</v>
      </c>
      <c r="D41" s="14" t="s">
        <v>1</v>
      </c>
    </row>
    <row r="42" spans="2:4" x14ac:dyDescent="0.25">
      <c r="B42" s="7" t="s">
        <v>2</v>
      </c>
      <c r="C42" s="6">
        <v>0</v>
      </c>
      <c r="D42" s="8">
        <f>IF(C42&gt;15,(C42-15)*14000+450000,IF(C42=0,1*0,IF(C42&lt;=15,1*450000)))</f>
        <v>0</v>
      </c>
    </row>
    <row r="43" spans="2:4" x14ac:dyDescent="0.25">
      <c r="B43" s="7" t="s">
        <v>3</v>
      </c>
      <c r="C43" s="6">
        <v>0</v>
      </c>
      <c r="D43" s="8">
        <f>IF(C43&gt;15,(C43-15)*14000+350000,IF(C43=0,1*0,IF(C43&lt;=15,1*350000)))</f>
        <v>0</v>
      </c>
    </row>
    <row r="44" spans="2:4" x14ac:dyDescent="0.25">
      <c r="B44" s="7" t="s">
        <v>4</v>
      </c>
      <c r="C44" s="6">
        <v>0</v>
      </c>
      <c r="D44" s="8">
        <f t="shared" ref="D44:D56" si="2">IF(C44&gt;15,(C44-15)*14000+350000,IF(C44=0,1*0,IF(C44&lt;=15,1*350000)))</f>
        <v>0</v>
      </c>
    </row>
    <row r="45" spans="2:4" x14ac:dyDescent="0.25">
      <c r="B45" s="7" t="s">
        <v>5</v>
      </c>
      <c r="C45" s="6">
        <v>0</v>
      </c>
      <c r="D45" s="8">
        <f t="shared" si="2"/>
        <v>0</v>
      </c>
    </row>
    <row r="46" spans="2:4" x14ac:dyDescent="0.25">
      <c r="B46" s="7" t="s">
        <v>6</v>
      </c>
      <c r="C46" s="6">
        <v>0</v>
      </c>
      <c r="D46" s="8">
        <f t="shared" si="2"/>
        <v>0</v>
      </c>
    </row>
    <row r="47" spans="2:4" x14ac:dyDescent="0.25">
      <c r="B47" s="7" t="s">
        <v>7</v>
      </c>
      <c r="C47" s="6">
        <v>0</v>
      </c>
      <c r="D47" s="8">
        <f t="shared" si="2"/>
        <v>0</v>
      </c>
    </row>
    <row r="48" spans="2:4" x14ac:dyDescent="0.25">
      <c r="B48" s="7" t="s">
        <v>8</v>
      </c>
      <c r="C48" s="6">
        <v>0</v>
      </c>
      <c r="D48" s="8">
        <f t="shared" si="2"/>
        <v>0</v>
      </c>
    </row>
    <row r="49" spans="2:4" x14ac:dyDescent="0.25">
      <c r="B49" s="7" t="s">
        <v>9</v>
      </c>
      <c r="C49" s="6">
        <v>0</v>
      </c>
      <c r="D49" s="8">
        <f t="shared" si="2"/>
        <v>0</v>
      </c>
    </row>
    <row r="50" spans="2:4" x14ac:dyDescent="0.25">
      <c r="B50" s="7" t="s">
        <v>10</v>
      </c>
      <c r="C50" s="6">
        <v>0</v>
      </c>
      <c r="D50" s="8">
        <f t="shared" si="2"/>
        <v>0</v>
      </c>
    </row>
    <row r="51" spans="2:4" x14ac:dyDescent="0.25">
      <c r="B51" s="7" t="s">
        <v>11</v>
      </c>
      <c r="C51" s="6">
        <v>0</v>
      </c>
      <c r="D51" s="8">
        <f t="shared" si="2"/>
        <v>0</v>
      </c>
    </row>
    <row r="52" spans="2:4" x14ac:dyDescent="0.25">
      <c r="B52" s="7" t="s">
        <v>12</v>
      </c>
      <c r="C52" s="6">
        <v>0</v>
      </c>
      <c r="D52" s="8">
        <f t="shared" si="2"/>
        <v>0</v>
      </c>
    </row>
    <row r="53" spans="2:4" x14ac:dyDescent="0.25">
      <c r="B53" s="7" t="s">
        <v>13</v>
      </c>
      <c r="C53" s="6">
        <v>0</v>
      </c>
      <c r="D53" s="8">
        <f t="shared" si="2"/>
        <v>0</v>
      </c>
    </row>
    <row r="54" spans="2:4" x14ac:dyDescent="0.25">
      <c r="B54" s="7" t="s">
        <v>14</v>
      </c>
      <c r="C54" s="6">
        <v>0</v>
      </c>
      <c r="D54" s="8">
        <f t="shared" si="2"/>
        <v>0</v>
      </c>
    </row>
    <row r="55" spans="2:4" x14ac:dyDescent="0.25">
      <c r="B55" s="7" t="s">
        <v>15</v>
      </c>
      <c r="C55" s="6">
        <v>0</v>
      </c>
      <c r="D55" s="8">
        <f t="shared" si="2"/>
        <v>0</v>
      </c>
    </row>
    <row r="56" spans="2:4" x14ac:dyDescent="0.25">
      <c r="B56" s="7" t="s">
        <v>16</v>
      </c>
      <c r="C56" s="6">
        <v>0</v>
      </c>
      <c r="D56" s="8">
        <f t="shared" si="2"/>
        <v>0</v>
      </c>
    </row>
    <row r="57" spans="2:4" ht="16.5" thickBot="1" x14ac:dyDescent="0.3">
      <c r="B57" s="9"/>
      <c r="C57" s="10" t="s">
        <v>20</v>
      </c>
      <c r="D57" s="11">
        <f>SUM(D42:D56)</f>
        <v>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同一順位(舊基準)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2023-04-20T08:44:20Z</dcterms:modified>
</cp:coreProperties>
</file>