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00-愷華20220712\萍姐\112花蓮國中小校園網路架構盤點案\盤點項目說明\final版本\"/>
    </mc:Choice>
  </mc:AlternateContent>
  <bookViews>
    <workbookView xWindow="0" yWindow="0" windowWidth="23040" windowHeight="9324"/>
  </bookViews>
  <sheets>
    <sheet name="秀林國中" sheetId="1" r:id="rId1"/>
    <sheet name="新城國中" sheetId="3" r:id="rId2"/>
    <sheet name="新城國小" sheetId="5" r:id="rId3"/>
    <sheet name="北埔國小" sheetId="6" r:id="rId4"/>
    <sheet name="康樂國小" sheetId="4" r:id="rId5"/>
    <sheet name="嘉里國小" sheetId="2" r:id="rId6"/>
  </sheets>
  <definedNames>
    <definedName name="_xlnm.Print_Area" localSheetId="3">北埔國小!$A$1:$E$105</definedName>
    <definedName name="_xlnm.Print_Area" localSheetId="0">秀林國中!$A$1:$E$105</definedName>
    <definedName name="_xlnm.Print_Area" localSheetId="4">康樂國小!$A$1:$E$105</definedName>
    <definedName name="_xlnm.Print_Area" localSheetId="1">新城國中!$A$1:$E$105</definedName>
    <definedName name="_xlnm.Print_Area" localSheetId="5">嘉里國小!$A$1:$E$105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8" i="3"/>
  <c r="C8" i="5"/>
  <c r="C8" i="6"/>
  <c r="C8" i="4"/>
  <c r="C8" i="2"/>
  <c r="C35" i="6" l="1"/>
  <c r="C47" i="6"/>
  <c r="C59" i="6" s="1"/>
  <c r="C76" i="6"/>
  <c r="C94" i="6"/>
  <c r="C97" i="6"/>
  <c r="C98" i="6"/>
  <c r="C35" i="4" l="1"/>
  <c r="C47" i="4"/>
  <c r="C76" i="4"/>
  <c r="C94" i="4"/>
  <c r="C97" i="4"/>
  <c r="C98" i="4"/>
  <c r="C102" i="4"/>
  <c r="C100" i="4" l="1"/>
  <c r="C102" i="3"/>
  <c r="C98" i="3"/>
  <c r="C97" i="3"/>
  <c r="C94" i="3"/>
  <c r="C76" i="3"/>
  <c r="C59" i="3"/>
  <c r="C35" i="3"/>
  <c r="C35" i="2" l="1"/>
  <c r="C47" i="2"/>
  <c r="C59" i="2" s="1"/>
  <c r="C76" i="2"/>
  <c r="C94" i="2"/>
  <c r="C97" i="2"/>
  <c r="C98" i="2"/>
  <c r="C102" i="2"/>
  <c r="C100" i="2" l="1"/>
  <c r="C94" i="1"/>
  <c r="C76" i="1"/>
  <c r="C97" i="1"/>
  <c r="C35" i="1"/>
</calcChain>
</file>

<file path=xl/sharedStrings.xml><?xml version="1.0" encoding="utf-8"?>
<sst xmlns="http://schemas.openxmlformats.org/spreadsheetml/2006/main" count="1479" uniqueCount="442">
  <si>
    <t>共有幾班</t>
    <phoneticPr fontId="3" type="noConversion"/>
  </si>
  <si>
    <t>Mbps</t>
  </si>
  <si>
    <t>Y</t>
  </si>
  <si>
    <t>項次</t>
  </si>
  <si>
    <t>項目</t>
  </si>
  <si>
    <t>範例</t>
  </si>
  <si>
    <t>單位</t>
  </si>
  <si>
    <t>說明</t>
  </si>
  <si>
    <t>學校網路架構圖</t>
  </si>
  <si>
    <t>電路頻寬</t>
  </si>
  <si>
    <t>連外網路設備型號</t>
  </si>
  <si>
    <t>連外網路設備購置年份</t>
  </si>
  <si>
    <t>條</t>
  </si>
  <si>
    <t>以跨棟網路連接之校舍數量</t>
  </si>
  <si>
    <t>採用光纖連接數量</t>
  </si>
  <si>
    <t>採用銅纜連接數量</t>
  </si>
  <si>
    <t>網路連接層次</t>
  </si>
  <si>
    <t>層</t>
  </si>
  <si>
    <t>具有校園網路管理系統</t>
  </si>
  <si>
    <t>校園網路建置有網路管理系統</t>
  </si>
  <si>
    <t>可查閱校園網路即時傳輸流量</t>
  </si>
  <si>
    <t>可查閱校園網路之主機連線傳輸量排名</t>
  </si>
  <si>
    <t>各年級教室資料</t>
    <phoneticPr fontId="3" type="noConversion"/>
  </si>
  <si>
    <t>年級</t>
  </si>
  <si>
    <t>填寫數字年級</t>
  </si>
  <si>
    <r>
      <rPr>
        <sz val="12"/>
        <rFont val="標楷體"/>
        <family val="4"/>
        <charset val="136"/>
      </rPr>
      <t>連外網路設備廠牌(第 1 層)</t>
    </r>
  </si>
  <si>
    <r>
      <rPr>
        <sz val="12"/>
        <rFont val="標楷體"/>
        <family val="4"/>
        <charset val="136"/>
      </rPr>
      <t>連外網路設備支援 SNMP</t>
    </r>
  </si>
  <si>
    <r>
      <rPr>
        <sz val="12"/>
        <rFont val="標楷體"/>
        <family val="4"/>
        <charset val="136"/>
      </rPr>
      <t>跨棟網路採用銅纜(如雙絞線)之數量</t>
    </r>
  </si>
  <si>
    <r>
      <rPr>
        <sz val="12"/>
        <rFont val="標楷體"/>
        <family val="4"/>
        <charset val="136"/>
      </rPr>
      <t>校園無線網路 AP 支援 802.11ac 數量</t>
    </r>
  </si>
  <si>
    <t>台</t>
    <phoneticPr fontId="3" type="noConversion"/>
  </si>
  <si>
    <t>Dlink DAP-2660</t>
    <phoneticPr fontId="3" type="noConversion"/>
  </si>
  <si>
    <t>Dlink DAP-X2850</t>
    <phoneticPr fontId="3" type="noConversion"/>
  </si>
  <si>
    <t>Dlink DAP-2682</t>
    <phoneticPr fontId="3" type="noConversion"/>
  </si>
  <si>
    <t>有線網孔未達2孔之總數量</t>
    <phoneticPr fontId="3" type="noConversion"/>
  </si>
  <si>
    <t>學校網路架構圖</t>
    <phoneticPr fontId="3" type="noConversion"/>
  </si>
  <si>
    <t>學校建議網路架構圖</t>
    <phoneticPr fontId="3" type="noConversion"/>
  </si>
  <si>
    <t>行政空間總數量</t>
    <phoneticPr fontId="3" type="noConversion"/>
  </si>
  <si>
    <t>校園無線網路採用 ThinAP 架構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</si>
  <si>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</si>
  <si>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</si>
  <si>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前瞻網路班級教室建置數量</t>
    <phoneticPr fontId="3" type="noConversion"/>
  </si>
  <si>
    <t>增設光纖骨幹數量</t>
    <phoneticPr fontId="3" type="noConversion"/>
  </si>
  <si>
    <t>網路TRAY架增設</t>
    <phoneticPr fontId="3" type="noConversion"/>
  </si>
  <si>
    <t>24 PORT POE網路交換器增設/汰換</t>
    <phoneticPr fontId="3" type="noConversion"/>
  </si>
  <si>
    <t>米</t>
    <phoneticPr fontId="3" type="noConversion"/>
  </si>
  <si>
    <t>點</t>
    <phoneticPr fontId="3" type="noConversion"/>
  </si>
  <si>
    <t>條</t>
    <phoneticPr fontId="3" type="noConversion"/>
  </si>
  <si>
    <t>網路設備支援 SNMP</t>
    <phoneticPr fontId="3" type="noConversion"/>
  </si>
  <si>
    <t>共有幾間專科教室</t>
    <phoneticPr fontId="3" type="noConversion"/>
  </si>
  <si>
    <t>前瞻Cat6網路建置未建置總數量</t>
    <phoneticPr fontId="3" type="noConversion"/>
  </si>
  <si>
    <t>前瞻Cat6網路建置總數量</t>
    <phoneticPr fontId="3" type="noConversion"/>
  </si>
  <si>
    <t>間</t>
    <phoneticPr fontId="3" type="noConversion"/>
  </si>
  <si>
    <t>班級電腦連接至前瞻計畫建置之CAT6網路上數量</t>
    <phoneticPr fontId="3" type="noConversion"/>
  </si>
  <si>
    <t>需要增加8 PORT交換器數量</t>
    <phoneticPr fontId="3" type="noConversion"/>
  </si>
  <si>
    <t>尚需佈建跨棟網路數量</t>
    <phoneticPr fontId="3" type="noConversion"/>
  </si>
  <si>
    <t xml:space="preserve">校園中繼骨幹網路設備資料 </t>
    <phoneticPr fontId="3" type="noConversion"/>
  </si>
  <si>
    <t>無線AP連接至前瞻計畫建置之CAT6網路上數量</t>
    <phoneticPr fontId="3" type="noConversion"/>
  </si>
  <si>
    <t>班級教室內無線AP總數量</t>
    <phoneticPr fontId="3" type="noConversion"/>
  </si>
  <si>
    <t>無線AP總數量(上線、離線)是否與智慧網管相符</t>
    <phoneticPr fontId="3" type="noConversion"/>
  </si>
  <si>
    <t>無線AP安裝位置是否被天花板、梁柱等擋住</t>
    <phoneticPr fontId="3" type="noConversion"/>
  </si>
  <si>
    <t>網路管理系統可看到校園對外設備介面之即時流量圖</t>
    <phoneticPr fontId="3" type="noConversion"/>
  </si>
  <si>
    <t>無線基地台增設/汰換</t>
    <phoneticPr fontId="3" type="noConversion"/>
  </si>
  <si>
    <t>整體建議規劃</t>
    <phoneticPr fontId="3" type="noConversion"/>
  </si>
  <si>
    <t>所有行政空間，含備課室、校長室…等</t>
    <phoneticPr fontId="3" type="noConversion"/>
  </si>
  <si>
    <t>層</t>
    <phoneticPr fontId="3" type="noConversion"/>
  </si>
  <si>
    <t>Y</t>
    <phoneticPr fontId="3" type="noConversion"/>
  </si>
  <si>
    <t>個</t>
    <phoneticPr fontId="3" type="noConversion"/>
  </si>
  <si>
    <t>N</t>
    <phoneticPr fontId="3" type="noConversion"/>
  </si>
  <si>
    <t>POE交換器</t>
    <phoneticPr fontId="3" type="noConversion"/>
  </si>
  <si>
    <t>無線AP型號</t>
    <phoneticPr fontId="3" type="noConversion"/>
  </si>
  <si>
    <t>其他</t>
    <phoneticPr fontId="3" type="noConversion"/>
  </si>
  <si>
    <t>備註廠牌及型號</t>
    <phoneticPr fontId="3" type="noConversion"/>
  </si>
  <si>
    <t xml:space="preserve">D-Link </t>
    <phoneticPr fontId="3" type="noConversion"/>
  </si>
  <si>
    <t>自校園對外網路設備起算(第 1 層)的網路設備串接層次</t>
    <phoneticPr fontId="3" type="noConversion"/>
  </si>
  <si>
    <t>跨棟網路採用光纖之數量</t>
    <phoneticPr fontId="3" type="noConversion"/>
  </si>
  <si>
    <t>DGS-3130-30T</t>
    <phoneticPr fontId="3" type="noConversion"/>
  </si>
  <si>
    <t>增設Cat6空間主幹數量</t>
    <phoneticPr fontId="3" type="noConversion"/>
  </si>
  <si>
    <t>增設Cat6骨幹數量</t>
    <phoneticPr fontId="3" type="noConversion"/>
  </si>
  <si>
    <t>增設：A211
汰換：A107、A304、A305、A104、A207、A105、
A306、A210、A206、A205、</t>
    <phoneticPr fontId="3" type="noConversion"/>
  </si>
  <si>
    <t>1/10</t>
    <phoneticPr fontId="3" type="noConversion"/>
  </si>
  <si>
    <t>增設：A111、A212
汰換：A213、A201</t>
    <phoneticPr fontId="3" type="noConversion"/>
  </si>
  <si>
    <t>A108、A109、A203</t>
    <phoneticPr fontId="3" type="noConversion"/>
  </si>
  <si>
    <t>增設：A108、A109、A302、A202、A203、A103
汰換：A102、A204</t>
    <phoneticPr fontId="3" type="noConversion"/>
  </si>
  <si>
    <t>9/14</t>
    <phoneticPr fontId="3" type="noConversion"/>
  </si>
  <si>
    <t>A213、A201</t>
    <phoneticPr fontId="3" type="noConversion"/>
  </si>
  <si>
    <t>C101、B102</t>
    <phoneticPr fontId="3" type="noConversion"/>
  </si>
  <si>
    <t>C101、B102、A107旁電信箱</t>
    <phoneticPr fontId="3" type="noConversion"/>
  </si>
  <si>
    <t>A204、A102、A107旁電信箱</t>
    <phoneticPr fontId="3" type="noConversion"/>
  </si>
  <si>
    <t>A304、A305、A106</t>
    <phoneticPr fontId="3" type="noConversion"/>
  </si>
  <si>
    <t>秀林國中 學校基本訊息</t>
    <phoneticPr fontId="3" type="noConversion"/>
  </si>
  <si>
    <t>A107、A304、A305、A104、 A207、A105、A306、A210、 A206、A205、A106、A211</t>
    <phoneticPr fontId="3" type="noConversion"/>
  </si>
  <si>
    <t>A201、A213、A111、A212</t>
    <phoneticPr fontId="3" type="noConversion"/>
  </si>
  <si>
    <t>A204、A102、A109、A108、A302、A202、A203、A103</t>
    <phoneticPr fontId="3" type="noConversion"/>
  </si>
  <si>
    <t>A204、A102</t>
    <phoneticPr fontId="3" type="noConversion"/>
  </si>
  <si>
    <t>學校所有教室39間</t>
    <phoneticPr fontId="3" type="noConversion"/>
  </si>
  <si>
    <t>全校</t>
    <phoneticPr fontId="3" type="noConversion"/>
  </si>
  <si>
    <t>增設：A204、A102、A301、A107外機櫃
汰換：A301</t>
    <phoneticPr fontId="3" type="noConversion"/>
  </si>
  <si>
    <t>4/1</t>
    <phoneticPr fontId="3" type="noConversion"/>
  </si>
  <si>
    <t>增設：C101、B102
汰換：</t>
    <phoneticPr fontId="3" type="noConversion"/>
  </si>
  <si>
    <t>增設：
汰換：</t>
    <phoneticPr fontId="3" type="noConversion"/>
  </si>
  <si>
    <t>增設：A301、A107外機櫃
汰換：</t>
    <phoneticPr fontId="3" type="noConversion"/>
  </si>
  <si>
    <t>辦公室</t>
    <phoneticPr fontId="3" type="noConversion"/>
  </si>
  <si>
    <t>台</t>
    <phoneticPr fontId="3" type="noConversion"/>
  </si>
  <si>
    <t>機房</t>
    <phoneticPr fontId="3" type="noConversion"/>
  </si>
  <si>
    <t>6U機櫃</t>
    <phoneticPr fontId="3" type="noConversion"/>
  </si>
  <si>
    <t>增設:辦公室
汰換:電腦教室</t>
    <phoneticPr fontId="3" type="noConversion"/>
  </si>
  <si>
    <t>1/1</t>
    <phoneticPr fontId="3" type="noConversion"/>
  </si>
  <si>
    <t>辦公室前50M、電腦教室前40M</t>
    <phoneticPr fontId="3" type="noConversion"/>
  </si>
  <si>
    <t>米</t>
    <phoneticPr fontId="3" type="noConversion"/>
  </si>
  <si>
    <t>未達兩點及未建置之空間總數</t>
    <phoneticPr fontId="3" type="noConversion"/>
  </si>
  <si>
    <t>點</t>
    <phoneticPr fontId="3" type="noConversion"/>
  </si>
  <si>
    <t>交換器之間</t>
    <phoneticPr fontId="3" type="noConversion"/>
  </si>
  <si>
    <t>條</t>
    <phoneticPr fontId="3" type="noConversion"/>
  </si>
  <si>
    <t>增設：校長室、健康中心、輔導室
汰換：圖書館、辦公室</t>
    <phoneticPr fontId="3" type="noConversion"/>
  </si>
  <si>
    <t>POE交換器</t>
    <phoneticPr fontId="3" type="noConversion"/>
  </si>
  <si>
    <t>無線AP供電種類</t>
    <phoneticPr fontId="3" type="noConversion"/>
  </si>
  <si>
    <t>Y</t>
    <phoneticPr fontId="3" type="noConversion"/>
  </si>
  <si>
    <t>Y</t>
    <phoneticPr fontId="3" type="noConversion"/>
  </si>
  <si>
    <t>N</t>
    <phoneticPr fontId="3" type="noConversion"/>
  </si>
  <si>
    <t>N</t>
    <phoneticPr fontId="3" type="noConversion"/>
  </si>
  <si>
    <t>台</t>
    <phoneticPr fontId="3" type="noConversion"/>
  </si>
  <si>
    <t>Dlink DAP-2695</t>
    <phoneticPr fontId="3" type="noConversion"/>
  </si>
  <si>
    <t>台</t>
    <phoneticPr fontId="3" type="noConversion"/>
  </si>
  <si>
    <t>行政空間室內無線AP總數量</t>
    <phoneticPr fontId="3" type="noConversion"/>
  </si>
  <si>
    <t>辦公室</t>
    <phoneticPr fontId="3" type="noConversion"/>
  </si>
  <si>
    <t>個</t>
    <phoneticPr fontId="3" type="noConversion"/>
  </si>
  <si>
    <t>間</t>
    <phoneticPr fontId="3" type="noConversion"/>
  </si>
  <si>
    <t>圖書館、輔導室、健康中心、校長室</t>
    <phoneticPr fontId="3" type="noConversion"/>
  </si>
  <si>
    <t>間</t>
    <phoneticPr fontId="3" type="noConversion"/>
  </si>
  <si>
    <t>間</t>
    <phoneticPr fontId="3" type="noConversion"/>
  </si>
  <si>
    <t>增設：電腦教室、專科教室、專科教室4
汰換：舞蹈教室、專科教室2、專科教室1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</si>
  <si>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</si>
  <si>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</si>
  <si>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</si>
  <si>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個</t>
    <phoneticPr fontId="3" type="noConversion"/>
  </si>
  <si>
    <t>舞蹈教室、專科教室1、專科教室2</t>
    <phoneticPr fontId="3" type="noConversion"/>
  </si>
  <si>
    <t>專科教室1~4</t>
    <phoneticPr fontId="3" type="noConversion"/>
  </si>
  <si>
    <t>舞蹈教室、電腦教室</t>
    <phoneticPr fontId="3" type="noConversion"/>
  </si>
  <si>
    <t>專科教室資料</t>
    <phoneticPr fontId="3" type="noConversion"/>
  </si>
  <si>
    <t xml:space="preserve">增設：五甲、四甲、六甲、二甲
汰換：
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</si>
  <si>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</si>
  <si>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</si>
  <si>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</si>
  <si>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備註廠牌及型號</t>
    <phoneticPr fontId="3" type="noConversion"/>
  </si>
  <si>
    <t>1甲、2甲、3甲、4甲、5甲、6甲</t>
    <phoneticPr fontId="3" type="noConversion"/>
  </si>
  <si>
    <t>個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</si>
  <si>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</si>
  <si>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</si>
  <si>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</si>
  <si>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</si>
  <si>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</si>
  <si>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校園無線網路 AP 數量</t>
    <phoneticPr fontId="3" type="noConversion"/>
  </si>
  <si>
    <t>自校園對外網路設備起算(第 1 層)的網路設備串接層次</t>
    <phoneticPr fontId="3" type="noConversion"/>
  </si>
  <si>
    <t>自校園對外網路設備起算(第 1 層)的網路設備串接層次</t>
    <phoneticPr fontId="3" type="noConversion"/>
  </si>
  <si>
    <t>盤點各校班級教室、專科教室、辦公室等其他空間網點需求，是否有跨棟線路需求</t>
    <phoneticPr fontId="3" type="noConversion"/>
  </si>
  <si>
    <t>米</t>
    <phoneticPr fontId="3" type="noConversion"/>
  </si>
  <si>
    <t>採用銅纜連接數量</t>
    <phoneticPr fontId="3" type="noConversion"/>
  </si>
  <si>
    <t>跨棟網路採用光纖之數量</t>
    <phoneticPr fontId="3" type="noConversion"/>
  </si>
  <si>
    <t>跨棟網路採用光纖之數量</t>
    <phoneticPr fontId="3" type="noConversion"/>
  </si>
  <si>
    <t>DGS-3130-30T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</si>
  <si>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</si>
  <si>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</si>
  <si>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</si>
  <si>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學校網路架構圖</t>
    <phoneticPr fontId="3" type="noConversion"/>
  </si>
  <si>
    <t>幼兒園教室總數量</t>
    <phoneticPr fontId="3" type="noConversion"/>
  </si>
  <si>
    <t>所有行政空間，含備課室、校長室…等</t>
    <phoneticPr fontId="3" type="noConversion"/>
  </si>
  <si>
    <t>共有幾間專科教室</t>
    <phoneticPr fontId="3" type="noConversion"/>
  </si>
  <si>
    <t>共有幾班</t>
    <phoneticPr fontId="3" type="noConversion"/>
  </si>
  <si>
    <t>嘉里國小 學校基本訊息</t>
    <phoneticPr fontId="3" type="noConversion"/>
  </si>
  <si>
    <t>新城國中 學校基本訊息</t>
    <phoneticPr fontId="3" type="noConversion"/>
  </si>
  <si>
    <t>共有幾班</t>
    <phoneticPr fontId="3" type="noConversion"/>
  </si>
  <si>
    <t>共有幾間專科教室</t>
    <phoneticPr fontId="3" type="noConversion"/>
  </si>
  <si>
    <t>所有行政空間，含備課室、校長室…等</t>
    <phoneticPr fontId="3" type="noConversion"/>
  </si>
  <si>
    <t>學校網路架構圖</t>
    <phoneticPr fontId="3" type="noConversion"/>
  </si>
  <si>
    <t>學校建議網路架構圖</t>
    <phoneticPr fontId="3" type="noConversion"/>
  </si>
  <si>
    <t xml:space="preserve">D-Link </t>
    <phoneticPr fontId="3" type="noConversion"/>
  </si>
  <si>
    <t>層</t>
    <phoneticPr fontId="3" type="noConversion"/>
  </si>
  <si>
    <t>DGS-3130-30T</t>
    <phoneticPr fontId="3" type="noConversion"/>
  </si>
  <si>
    <t>台</t>
    <phoneticPr fontId="3" type="noConversion"/>
  </si>
  <si>
    <t>盤點各校班級教室、專科教室、辦公室等其他空間網點需求，是否有跨棟線路需求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</si>
  <si>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</si>
  <si>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</si>
  <si>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前瞻網路班級教室建置數量</t>
    <phoneticPr fontId="3" type="noConversion"/>
  </si>
  <si>
    <t>備註未建置之班級空間名稱</t>
    <phoneticPr fontId="3" type="noConversion"/>
  </si>
  <si>
    <t>個</t>
    <phoneticPr fontId="3" type="noConversion"/>
  </si>
  <si>
    <t>C203、C201</t>
    <phoneticPr fontId="3" type="noConversion"/>
  </si>
  <si>
    <t>C203、B201、B202、C202、B303、B304、B301、B302、C201</t>
    <phoneticPr fontId="3" type="noConversion"/>
  </si>
  <si>
    <t>備註廠牌及型號</t>
    <phoneticPr fontId="3" type="noConversion"/>
  </si>
  <si>
    <t xml:space="preserve">增設：B204、C102、C103、
汰換：C203、B201、B202、C202、B303、B304、B301、B302、C201
</t>
    <phoneticPr fontId="3" type="noConversion"/>
  </si>
  <si>
    <t>間</t>
    <phoneticPr fontId="3" type="noConversion"/>
  </si>
  <si>
    <t>B205、V303、C302、C301、D102、A305、A302、A301、D202、E101、E102、E103</t>
    <phoneticPr fontId="3" type="noConversion"/>
  </si>
  <si>
    <t>B204、B205、C204、B104、C303、C302</t>
    <phoneticPr fontId="3" type="noConversion"/>
  </si>
  <si>
    <t>個</t>
    <phoneticPr fontId="3" type="noConversion"/>
  </si>
  <si>
    <t>Y</t>
    <phoneticPr fontId="3" type="noConversion"/>
  </si>
  <si>
    <t>增設：C301、D102、A305、A301、D202、E101、E102、E103
汰換：B204、B205、C204、B104、C303、C302</t>
    <phoneticPr fontId="3" type="noConversion"/>
  </si>
  <si>
    <t>行政空間資料</t>
    <phoneticPr fontId="3" type="noConversion"/>
  </si>
  <si>
    <t>B103、A304、A303、A204、A206、A202</t>
    <phoneticPr fontId="3" type="noConversion"/>
  </si>
  <si>
    <t>B102、B101、A203、A201</t>
    <phoneticPr fontId="3" type="noConversion"/>
  </si>
  <si>
    <t>A202、A201、A205、B102、A101</t>
    <phoneticPr fontId="3" type="noConversion"/>
  </si>
  <si>
    <t>增設：A101、A102、A103、A201、A202、A203、A204、B103、C101、C104、C201
汰換：D201、A205、B102、B101、C302</t>
    <phoneticPr fontId="3" type="noConversion"/>
  </si>
  <si>
    <t>條</t>
    <phoneticPr fontId="3" type="noConversion"/>
  </si>
  <si>
    <t>F101、E102</t>
    <phoneticPr fontId="3" type="noConversion"/>
  </si>
  <si>
    <t>交換器之間</t>
    <phoneticPr fontId="3" type="noConversion"/>
  </si>
  <si>
    <t>點</t>
    <phoneticPr fontId="3" type="noConversion"/>
  </si>
  <si>
    <t>點</t>
    <phoneticPr fontId="3" type="noConversion"/>
  </si>
  <si>
    <t>未達兩點及未建置之空間總數</t>
    <phoneticPr fontId="3" type="noConversion"/>
  </si>
  <si>
    <t>米</t>
    <phoneticPr fontId="3" type="noConversion"/>
  </si>
  <si>
    <t>C棟3樓70M、A棟3樓60M、E棟1樓25M、E棟2樓25M</t>
    <phoneticPr fontId="3" type="noConversion"/>
  </si>
  <si>
    <t>23/19</t>
    <phoneticPr fontId="3" type="noConversion"/>
  </si>
  <si>
    <t>2/1</t>
    <phoneticPr fontId="3" type="noConversion"/>
  </si>
  <si>
    <t>增設:F101、E101
汰換:2F電腦教室</t>
    <phoneticPr fontId="3" type="noConversion"/>
  </si>
  <si>
    <t>A202、A201、A205、B102、A101</t>
  </si>
  <si>
    <t>1F穿堂、2F走廊</t>
    <phoneticPr fontId="3" type="noConversion"/>
  </si>
  <si>
    <t>A202、A201、A205、B102、A101、F101、E101</t>
    <phoneticPr fontId="3" type="noConversion"/>
  </si>
  <si>
    <t>台</t>
    <phoneticPr fontId="3" type="noConversion"/>
  </si>
  <si>
    <t>增設：
汰換：</t>
    <phoneticPr fontId="3" type="noConversion"/>
  </si>
  <si>
    <t>台</t>
    <phoneticPr fontId="3" type="noConversion"/>
  </si>
  <si>
    <t>1/0</t>
    <phoneticPr fontId="3" type="noConversion"/>
  </si>
  <si>
    <t>教學區-行政區</t>
    <phoneticPr fontId="3" type="noConversion"/>
  </si>
  <si>
    <t>機房-行政區</t>
    <phoneticPr fontId="3" type="noConversion"/>
  </si>
  <si>
    <t>條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</si>
  <si>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</si>
  <si>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</si>
  <si>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</si>
  <si>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台</t>
    <phoneticPr fontId="3" type="noConversion"/>
  </si>
  <si>
    <t>台</t>
    <phoneticPr fontId="3" type="noConversion"/>
  </si>
  <si>
    <t>台</t>
    <phoneticPr fontId="3" type="noConversion"/>
  </si>
  <si>
    <t>間</t>
    <phoneticPr fontId="3" type="noConversion"/>
  </si>
  <si>
    <t>間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</si>
  <si>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</si>
  <si>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</si>
  <si>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</si>
  <si>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個</t>
    <phoneticPr fontId="3" type="noConversion"/>
  </si>
  <si>
    <t>間</t>
    <phoneticPr fontId="3" type="noConversion"/>
  </si>
  <si>
    <t>0/7</t>
    <phoneticPr fontId="3" type="noConversion"/>
  </si>
  <si>
    <t>備註廠牌及型號</t>
    <phoneticPr fontId="3" type="noConversion"/>
  </si>
  <si>
    <t>台</t>
    <phoneticPr fontId="3" type="noConversion"/>
  </si>
  <si>
    <t>間</t>
    <phoneticPr fontId="3" type="noConversion"/>
  </si>
  <si>
    <t>前瞻網路班級教室建置數量</t>
    <phoneticPr fontId="3" type="noConversion"/>
  </si>
  <si>
    <t>間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</si>
  <si>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</si>
  <si>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</si>
  <si>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</si>
  <si>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校園無線網路資料</t>
    <phoneticPr fontId="3" type="noConversion"/>
  </si>
  <si>
    <t>跨棟網路採用光纖之數量</t>
    <phoneticPr fontId="3" type="noConversion"/>
  </si>
  <si>
    <t>DGS-3130-30T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</si>
  <si>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</si>
  <si>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</si>
  <si>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</si>
  <si>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學校網路架構圖</t>
    <phoneticPr fontId="3" type="noConversion"/>
  </si>
  <si>
    <t>共有幾間專科教室</t>
    <phoneticPr fontId="3" type="noConversion"/>
  </si>
  <si>
    <t>康樂國小 學校基本訊息</t>
    <phoneticPr fontId="3" type="noConversion"/>
  </si>
  <si>
    <t>增設：辦公室</t>
    <phoneticPr fontId="3" type="noConversion"/>
  </si>
  <si>
    <t>增設：6U機櫃</t>
    <phoneticPr fontId="3" type="noConversion"/>
  </si>
  <si>
    <t>台</t>
    <phoneticPr fontId="3" type="noConversion"/>
  </si>
  <si>
    <t>增設：機房</t>
    <phoneticPr fontId="3" type="noConversion"/>
  </si>
  <si>
    <t>8/14</t>
    <phoneticPr fontId="3" type="noConversion"/>
  </si>
  <si>
    <t>米</t>
    <phoneticPr fontId="3" type="noConversion"/>
  </si>
  <si>
    <t>點</t>
    <phoneticPr fontId="3" type="noConversion"/>
  </si>
  <si>
    <t>辦公室</t>
    <phoneticPr fontId="3" type="noConversion"/>
  </si>
  <si>
    <t>條</t>
    <phoneticPr fontId="3" type="noConversion"/>
  </si>
  <si>
    <t>條</t>
    <phoneticPr fontId="3" type="noConversion"/>
  </si>
  <si>
    <t>增設：A301、A304、B201、校長室、A107
汰換：A106</t>
    <phoneticPr fontId="3" type="noConversion"/>
  </si>
  <si>
    <t>5/1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</si>
  <si>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</si>
  <si>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</si>
  <si>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</si>
  <si>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B201、校長室、A107</t>
    <phoneticPr fontId="3" type="noConversion"/>
  </si>
  <si>
    <t>A106、A304</t>
    <phoneticPr fontId="3" type="noConversion"/>
  </si>
  <si>
    <t>A107、校長室</t>
    <phoneticPr fontId="3" type="noConversion"/>
  </si>
  <si>
    <t>A304</t>
    <phoneticPr fontId="3" type="noConversion"/>
  </si>
  <si>
    <t>增設：B101、B202、A303
汰換：B105</t>
    <phoneticPr fontId="3" type="noConversion"/>
  </si>
  <si>
    <t>3/1</t>
    <phoneticPr fontId="3" type="noConversion"/>
  </si>
  <si>
    <t>B105</t>
    <phoneticPr fontId="3" type="noConversion"/>
  </si>
  <si>
    <t>B101</t>
    <phoneticPr fontId="3" type="noConversion"/>
  </si>
  <si>
    <t>B202、A303</t>
    <phoneticPr fontId="3" type="noConversion"/>
  </si>
  <si>
    <t>間</t>
    <phoneticPr fontId="3" type="noConversion"/>
  </si>
  <si>
    <t>汰換：A207、A205、A203、A201、A105、A103、A101、A204、A202、A102、A104、A206</t>
    <phoneticPr fontId="3" type="noConversion"/>
  </si>
  <si>
    <t>0/12</t>
    <phoneticPr fontId="3" type="noConversion"/>
  </si>
  <si>
    <t>POE交換器</t>
    <phoneticPr fontId="3" type="noConversion"/>
  </si>
  <si>
    <t>備註廠牌及型號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</si>
  <si>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</si>
  <si>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</si>
  <si>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</si>
  <si>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</si>
  <si>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自校園對外網路設備起算(第 1 層)的網路設備串接層次</t>
    <phoneticPr fontId="3" type="noConversion"/>
  </si>
  <si>
    <t>盤點各校班級教室、專科教室、辦公室等其他空間網點需求，是否有跨棟線路需求</t>
    <phoneticPr fontId="3" type="noConversion"/>
  </si>
  <si>
    <t>跨棟網路採用光纖之數量</t>
    <phoneticPr fontId="3" type="noConversion"/>
  </si>
  <si>
    <t>DGS-3310-30T</t>
    <phoneticPr fontId="3" type="noConversion"/>
  </si>
  <si>
    <t>學校建議網路架構圖</t>
    <phoneticPr fontId="3" type="noConversion"/>
  </si>
  <si>
    <t>學校網路架構圖</t>
    <phoneticPr fontId="3" type="noConversion"/>
  </si>
  <si>
    <t>新城國小 學校基本訊息</t>
    <phoneticPr fontId="3" type="noConversion"/>
  </si>
  <si>
    <t>辦公室</t>
    <phoneticPr fontId="3" type="noConversion"/>
  </si>
  <si>
    <t>台</t>
    <phoneticPr fontId="3" type="noConversion"/>
  </si>
  <si>
    <t>增設：
汰換：</t>
    <phoneticPr fontId="3" type="noConversion"/>
  </si>
  <si>
    <t>台</t>
    <phoneticPr fontId="3" type="noConversion"/>
  </si>
  <si>
    <t>增設：機房、二樓教具室機櫃</t>
    <phoneticPr fontId="3" type="noConversion"/>
  </si>
  <si>
    <t>增設：2樓教具室</t>
    <phoneticPr fontId="3" type="noConversion"/>
  </si>
  <si>
    <t>增設：辦公室×2、機房
汰換：機房</t>
    <phoneticPr fontId="3" type="noConversion"/>
  </si>
  <si>
    <t>3 / 1</t>
    <phoneticPr fontId="3" type="noConversion"/>
  </si>
  <si>
    <t>12/15</t>
    <phoneticPr fontId="3" type="noConversion"/>
  </si>
  <si>
    <t>機房-幼兒園150M(光纖)
機房-體育館200M(光纖)</t>
    <phoneticPr fontId="3" type="noConversion"/>
  </si>
  <si>
    <t>米</t>
    <phoneticPr fontId="3" type="noConversion"/>
  </si>
  <si>
    <t>未達兩點及未建置之空間總數</t>
    <phoneticPr fontId="3" type="noConversion"/>
  </si>
  <si>
    <t>點</t>
    <phoneticPr fontId="3" type="noConversion"/>
  </si>
  <si>
    <t>交換器之間</t>
    <phoneticPr fontId="3" type="noConversion"/>
  </si>
  <si>
    <t>條</t>
    <phoneticPr fontId="3" type="noConversion"/>
  </si>
  <si>
    <t>條</t>
    <phoneticPr fontId="3" type="noConversion"/>
  </si>
  <si>
    <t>增設：C205、C207
汰換：C104、C107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</si>
  <si>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</si>
  <si>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</si>
  <si>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</si>
  <si>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辦公室 × 2</t>
    <phoneticPr fontId="3" type="noConversion"/>
  </si>
  <si>
    <t>個</t>
    <phoneticPr fontId="3" type="noConversion"/>
  </si>
  <si>
    <t>C205、C207</t>
    <phoneticPr fontId="3" type="noConversion"/>
  </si>
  <si>
    <t>間</t>
    <phoneticPr fontId="3" type="noConversion"/>
  </si>
  <si>
    <t>間</t>
    <phoneticPr fontId="3" type="noConversion"/>
  </si>
  <si>
    <t>增設：B205、C204、C202、A210、B208、B111
B109、B105、B202、C210
汰換：
C209、B106、B104</t>
    <phoneticPr fontId="3" type="noConversion"/>
  </si>
  <si>
    <t>台</t>
    <phoneticPr fontId="3" type="noConversion"/>
  </si>
  <si>
    <t>C210、C209、B208、B105</t>
    <phoneticPr fontId="3" type="noConversion"/>
  </si>
  <si>
    <t>B205、C204、C202、B202</t>
    <phoneticPr fontId="3" type="noConversion"/>
  </si>
  <si>
    <t>專科教室資料</t>
    <phoneticPr fontId="3" type="noConversion"/>
  </si>
  <si>
    <t>汰換：
A113、A213、A108、A211、A106、A206
A208、A111、B108、B209</t>
    <phoneticPr fontId="3" type="noConversion"/>
  </si>
  <si>
    <t>備註廠牌及型號</t>
    <phoneticPr fontId="3" type="noConversion"/>
  </si>
  <si>
    <t>台</t>
    <phoneticPr fontId="3" type="noConversion"/>
  </si>
  <si>
    <t>A205、A207、A212、A214、A105、A107、
A112、A114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</si>
  <si>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</si>
  <si>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</si>
  <si>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</si>
  <si>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Y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</si>
  <si>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</si>
  <si>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</si>
  <si>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機房-幼兒園150M(光纖)
機房-體育館200M(光纖)</t>
    <phoneticPr fontId="3" type="noConversion"/>
  </si>
  <si>
    <t>跨棟網路採用光纖之數量</t>
    <phoneticPr fontId="3" type="noConversion"/>
  </si>
  <si>
    <t>台</t>
    <phoneticPr fontId="3" type="noConversion"/>
  </si>
  <si>
    <t>DGS-3130-30T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</si>
  <si>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</si>
  <si>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</si>
  <si>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</si>
  <si>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共有幾班</t>
    <phoneticPr fontId="3" type="noConversion"/>
  </si>
  <si>
    <t>北埔國小 學校基本訊息</t>
    <phoneticPr fontId="3" type="noConversion"/>
  </si>
  <si>
    <t>年級(1-12)</t>
    <phoneticPr fontId="3" type="noConversion"/>
  </si>
  <si>
    <t>班級總數量</t>
    <phoneticPr fontId="3" type="noConversion"/>
  </si>
  <si>
    <t>專科教室總數量</t>
    <phoneticPr fontId="3" type="noConversion"/>
  </si>
  <si>
    <t>總空間數量</t>
    <phoneticPr fontId="3" type="noConversion"/>
  </si>
  <si>
    <t>學校網路架構</t>
    <phoneticPr fontId="3" type="noConversion"/>
  </si>
  <si>
    <t>學校主幹建議規劃圖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</si>
  <si>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</si>
  <si>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跨棟校舍間之網路連線</t>
    <phoneticPr fontId="3" type="noConversion"/>
  </si>
  <si>
    <t>校舍間之網路連線數量</t>
    <phoneticPr fontId="3" type="noConversion"/>
  </si>
  <si>
    <t>採用光纖連接數量</t>
    <phoneticPr fontId="3" type="noConversion"/>
  </si>
  <si>
    <t>無線AP建置位置與網管系統標示地點是否相符</t>
    <phoneticPr fontId="3" type="noConversion"/>
  </si>
  <si>
    <t>校園智慧網路管理</t>
    <phoneticPr fontId="3" type="noConversion"/>
  </si>
  <si>
    <t>前瞻Cat6網路建置教室總數量</t>
    <phoneticPr fontId="3" type="noConversion"/>
  </si>
  <si>
    <t>前瞻Cat6網路建置教室未建置總數量</t>
    <phoneticPr fontId="3" type="noConversion"/>
  </si>
  <si>
    <t>有線網孔未達2孔之班級數量</t>
    <phoneticPr fontId="3" type="noConversion"/>
  </si>
  <si>
    <t>AP單獨拉線到POE之數量</t>
    <phoneticPr fontId="3" type="noConversion"/>
  </si>
  <si>
    <t>37-1</t>
    <phoneticPr fontId="3" type="noConversion"/>
  </si>
  <si>
    <t xml:space="preserve">Dlink DAP-2660 </t>
    <phoneticPr fontId="3" type="noConversion"/>
  </si>
  <si>
    <t>37-2</t>
  </si>
  <si>
    <t>37-3</t>
  </si>
  <si>
    <t>37-4</t>
  </si>
  <si>
    <t>37-5</t>
  </si>
  <si>
    <t>其他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</si>
  <si>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</si>
  <si>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</si>
  <si>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無線基地台增設/汰換</t>
    <phoneticPr fontId="3" type="noConversion"/>
  </si>
  <si>
    <t>有線網孔未達2孔之總數量</t>
    <phoneticPr fontId="3" type="noConversion"/>
  </si>
  <si>
    <t>電腦連接至前瞻計畫建置之CAT6網路上數量</t>
    <phoneticPr fontId="3" type="noConversion"/>
  </si>
  <si>
    <t>專科教室內無線AP總數量</t>
    <phoneticPr fontId="3" type="noConversion"/>
  </si>
  <si>
    <t>無線AP網路連接至前瞻計畫建置之CAT6網路上數量</t>
    <phoneticPr fontId="3" type="noConversion"/>
  </si>
  <si>
    <t>無線AP型號</t>
    <phoneticPr fontId="3" type="noConversion"/>
  </si>
  <si>
    <t>Dlink DAP-2695</t>
    <phoneticPr fontId="3" type="noConversion"/>
  </si>
  <si>
    <t>Dlink DAP-2682</t>
    <phoneticPr fontId="3" type="noConversion"/>
  </si>
  <si>
    <t>前瞻Cat6網路建置空間總數量</t>
    <phoneticPr fontId="3" type="noConversion"/>
  </si>
  <si>
    <t>連接至前瞻計畫建置之CAT6網路上</t>
    <phoneticPr fontId="3" type="noConversion"/>
  </si>
  <si>
    <t>需要增加24 PORT交換器數量</t>
    <phoneticPr fontId="3" type="noConversion"/>
  </si>
  <si>
    <t>Dlink DAP-2660</t>
    <phoneticPr fontId="3" type="noConversion"/>
  </si>
  <si>
    <t>24 PORT網路交換器增設/汰換</t>
    <phoneticPr fontId="3" type="noConversion"/>
  </si>
  <si>
    <t>8 PORT網路交換器增設/汰換</t>
    <phoneticPr fontId="3" type="noConversion"/>
  </si>
  <si>
    <t>8 PORT POE網路交換器增設/汰換</t>
    <phoneticPr fontId="3" type="noConversion"/>
  </si>
  <si>
    <t>新增壁掛式機櫃數量</t>
    <phoneticPr fontId="3" type="noConversion"/>
  </si>
  <si>
    <t>校園智慧網路管理</t>
    <phoneticPr fontId="3" type="noConversion"/>
  </si>
  <si>
    <t>專科教室資料</t>
    <phoneticPr fontId="3" type="noConversion"/>
  </si>
  <si>
    <t>行政空間資料</t>
    <phoneticPr fontId="3" type="noConversion"/>
  </si>
  <si>
    <t>整體建議規劃</t>
    <phoneticPr fontId="3" type="noConversion"/>
  </si>
  <si>
    <t>整體建議規劃</t>
    <phoneticPr fontId="3" type="noConversion"/>
  </si>
  <si>
    <t>各年級教室資料</t>
    <phoneticPr fontId="3" type="noConversion"/>
  </si>
  <si>
    <t>校園智慧網路管理</t>
    <phoneticPr fontId="3" type="noConversion"/>
  </si>
  <si>
    <t>校園無線網路資料</t>
    <phoneticPr fontId="3" type="noConversion"/>
  </si>
  <si>
    <t>跨棟校舍間之網路連線</t>
    <phoneticPr fontId="3" type="noConversion"/>
  </si>
  <si>
    <t>學校網路架構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</si>
  <si>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</si>
  <si>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專科教室資料</t>
    <phoneticPr fontId="3" type="noConversion"/>
  </si>
  <si>
    <t>跨棟校舍間之網路連線</t>
    <phoneticPr fontId="3" type="noConversion"/>
  </si>
  <si>
    <t>學校網路架構</t>
    <phoneticPr fontId="3" type="noConversion"/>
  </si>
  <si>
    <t>校園智慧網路管理</t>
    <phoneticPr fontId="3" type="noConversion"/>
  </si>
  <si>
    <t>行政空間資料</t>
    <phoneticPr fontId="3" type="noConversion"/>
  </si>
  <si>
    <t>18-1</t>
    <phoneticPr fontId="3" type="noConversion"/>
  </si>
  <si>
    <t>中繼交換器位置</t>
    <phoneticPr fontId="3" type="noConversion"/>
  </si>
  <si>
    <t>電腦教室</t>
    <phoneticPr fontId="3" type="noConversion"/>
  </si>
  <si>
    <t>18-2</t>
  </si>
  <si>
    <t>校園網路主幹是否達到10G網路交換</t>
    <phoneticPr fontId="3" type="noConversion"/>
  </si>
  <si>
    <t>中繼交換器需更換支援10G PORT的設備</t>
    <phoneticPr fontId="3" type="noConversion"/>
  </si>
  <si>
    <t>18-3</t>
  </si>
  <si>
    <t>網路設備網路孔是否支援1G速率</t>
    <phoneticPr fontId="3" type="noConversion"/>
  </si>
  <si>
    <t>18-4</t>
  </si>
  <si>
    <t>線路跨教室部分有無使用橋架、線槽保護</t>
    <phoneticPr fontId="3" type="noConversion"/>
  </si>
  <si>
    <t>A107</t>
    <phoneticPr fontId="3" type="noConversion"/>
  </si>
  <si>
    <t>網路線走既有管路</t>
    <phoneticPr fontId="3" type="noConversion"/>
  </si>
  <si>
    <r>
      <rPr>
        <sz val="12"/>
        <color rgb="FF000000"/>
        <rFont val="PMingLiU"/>
        <family val="1"/>
        <charset val="136"/>
      </rPr>
      <t>二樓走廊、一樓穿堂</t>
    </r>
    <r>
      <rPr>
        <sz val="12"/>
        <color rgb="FF000000"/>
        <rFont val="標楷體"/>
        <family val="4"/>
        <charset val="136"/>
      </rPr>
      <t>、二樓電腦教室</t>
    </r>
    <phoneticPr fontId="3" type="noConversion"/>
  </si>
  <si>
    <t>B211</t>
    <phoneticPr fontId="3" type="noConversion"/>
  </si>
  <si>
    <t>19762_2_3</t>
    <phoneticPr fontId="3" type="noConversion"/>
  </si>
  <si>
    <t>19763_2_1有2台AP</t>
    <phoneticPr fontId="3" type="noConversion"/>
  </si>
  <si>
    <t>19763_1_1、19763_2_1、19763_2_2、19762_2_2</t>
    <phoneticPr fontId="3" type="noConversion"/>
  </si>
  <si>
    <t>增設：
汰換：19763_1_1、19763_2_1(有2台AP)、19763_2_2、19763_2_3、19762_2_2、19762_2_1、19763_1_2</t>
    <phoneticPr fontId="3" type="noConversion"/>
  </si>
  <si>
    <t>19762_1_3、19762_1_4、19762_2_3、19760_1_5</t>
    <phoneticPr fontId="3" type="noConversion"/>
  </si>
  <si>
    <t>19762_1_1、19762_2_5、19762_2_4</t>
    <phoneticPr fontId="3" type="noConversion"/>
  </si>
  <si>
    <t>增設：
汰換：19762_1_3、19762_1_4、19762_2_3、
19760_1_5、19762_1_1、19762_2_5、19762_2_4</t>
    <phoneticPr fontId="3" type="noConversion"/>
  </si>
  <si>
    <t>19760_1_4</t>
  </si>
  <si>
    <t>增設：19760_1_4
汰換：</t>
  </si>
  <si>
    <t>增設：19760_1_4、19762_2_3
汰換：</t>
  </si>
  <si>
    <t>19760_1_4、19762_2_3</t>
  </si>
  <si>
    <t>所有行政空間，含備課室、19760_1_3…等</t>
  </si>
  <si>
    <t>19761_1_1、19760_1_4、檔案室、19762_1_2
19760_1_1、19760_1_2、19760_1_3</t>
  </si>
  <si>
    <t>增設：19761_1_1、19760_1_4、檔案室、
19760_1_1、19760_1_2、19760_1_3
汰換：</t>
  </si>
  <si>
    <t>自然教室走廊</t>
    <phoneticPr fontId="3" type="noConversion"/>
  </si>
  <si>
    <t>48-1</t>
    <phoneticPr fontId="3" type="noConversion"/>
  </si>
  <si>
    <t>48-2</t>
    <phoneticPr fontId="3" type="noConversion"/>
  </si>
  <si>
    <t>48-3</t>
    <phoneticPr fontId="3" type="noConversion"/>
  </si>
  <si>
    <t>48-4</t>
    <phoneticPr fontId="3" type="noConversion"/>
  </si>
  <si>
    <t>48-5</t>
    <phoneticPr fontId="3" type="noConversion"/>
  </si>
  <si>
    <t>60-1</t>
    <phoneticPr fontId="3" type="noConversion"/>
  </si>
  <si>
    <t>60-2</t>
    <phoneticPr fontId="3" type="noConversion"/>
  </si>
  <si>
    <t>60-3</t>
    <phoneticPr fontId="3" type="noConversion"/>
  </si>
  <si>
    <t>60-4</t>
    <phoneticPr fontId="3" type="noConversion"/>
  </si>
  <si>
    <t>60-5</t>
    <phoneticPr fontId="3" type="noConversion"/>
  </si>
  <si>
    <t>網路設備支援 SNMP</t>
    <phoneticPr fontId="3" type="noConversion"/>
  </si>
  <si>
    <t>校園無線網路採用 ThinAP 架構</t>
    <phoneticPr fontId="3" type="noConversion"/>
  </si>
  <si>
    <t>校園無線網路 AP 數量</t>
    <phoneticPr fontId="3" type="noConversion"/>
  </si>
  <si>
    <r>
      <rPr>
        <sz val="12"/>
        <rFont val="標楷體"/>
        <family val="4"/>
        <charset val="136"/>
      </rPr>
      <t>校園無線網路 AP 支援 802.11ac 數量</t>
    </r>
    <phoneticPr fontId="3" type="noConversion"/>
  </si>
  <si>
    <t>無線AP總數量(上線、離線)是否與智慧網管相符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</si>
</sst>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m&quot;月&quot;d&quot;日&quot;"/>
  </numFmts>
  <fonts count="9">
    <font>
      <sz val="10"/>
      <color rgb="FF000000"/>
      <name val="Times New Roman"/>
      <charset val="204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sz val="10"/>
      <color rgb="FF000000"/>
      <name val="Times New Roman"/>
      <family val="1"/>
    </font>
    <font>
      <b/>
      <sz val="12"/>
      <color theme="9" tint="-0.249977111117893"/>
      <name val="微軟正黑體"/>
      <family val="2"/>
      <charset val="136"/>
    </font>
    <font>
      <sz val="12"/>
      <color rgb="FF000000"/>
      <name val="PMingLiU"/>
      <family val="1"/>
      <charset val="136"/>
    </font>
    <font>
      <sz val="12"/>
      <name val="PMingLiU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 shrinkToFit="1"/>
    </xf>
    <xf numFmtId="12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5" fillId="0" borderId="0" xfId="1" applyAlignment="1">
      <alignment horizontal="left" vertical="top"/>
    </xf>
    <xf numFmtId="0" fontId="5" fillId="0" borderId="0" xfId="1" applyAlignment="1">
      <alignment horizontal="center" vertical="top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 vertical="top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shrinkToFit="1"/>
    </xf>
    <xf numFmtId="12" fontId="4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/>
    </xf>
    <xf numFmtId="1" fontId="4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shrinkToFit="1"/>
    </xf>
    <xf numFmtId="49" fontId="4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shrinkToFit="1"/>
    </xf>
    <xf numFmtId="0" fontId="1" fillId="0" borderId="2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1" fontId="7" fillId="0" borderId="1" xfId="1" applyNumberFormat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177" fontId="4" fillId="0" borderId="8" xfId="0" quotePrefix="1" applyNumberFormat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 wrapText="1"/>
    </xf>
    <xf numFmtId="0" fontId="5" fillId="0" borderId="2" xfId="1" applyBorder="1" applyAlignment="1">
      <alignment horizontal="left" vertical="top"/>
    </xf>
    <xf numFmtId="49" fontId="4" fillId="0" borderId="8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tabSelected="1" view="pageBreakPreview" zoomScale="80" zoomScaleNormal="115" zoomScaleSheetLayoutView="80" workbookViewId="0">
      <pane xSplit="2" ySplit="2" topLeftCell="C27" activePane="bottomRight" state="frozen"/>
      <selection activeCell="B46" sqref="B46"/>
      <selection pane="topRight" activeCell="B46" sqref="B46"/>
      <selection pane="bottomLeft" activeCell="B46" sqref="B46"/>
      <selection pane="bottomRight" activeCell="A33" sqref="A33:XFD37"/>
    </sheetView>
  </sheetViews>
  <sheetFormatPr defaultColWidth="9" defaultRowHeight="30" customHeight="1"/>
  <cols>
    <col min="1" max="1" width="8" customWidth="1"/>
    <col min="2" max="2" width="51.77734375" bestFit="1" customWidth="1"/>
    <col min="3" max="4" width="20.77734375" style="1" customWidth="1"/>
    <col min="5" max="5" width="50.77734375" customWidth="1"/>
  </cols>
  <sheetData>
    <row r="1" spans="1:5" ht="30" customHeight="1">
      <c r="A1" s="73" t="s">
        <v>89</v>
      </c>
      <c r="B1" s="74"/>
      <c r="C1" s="74"/>
      <c r="D1" s="74"/>
      <c r="E1" s="75"/>
    </row>
    <row r="2" spans="1:5" ht="30" customHeight="1">
      <c r="A2" s="57" t="s">
        <v>3</v>
      </c>
      <c r="B2" s="54" t="s">
        <v>4</v>
      </c>
      <c r="C2" s="54" t="s">
        <v>5</v>
      </c>
      <c r="D2" s="54" t="s">
        <v>6</v>
      </c>
      <c r="E2" s="68" t="s">
        <v>7</v>
      </c>
    </row>
    <row r="3" spans="1:5" ht="30" customHeight="1">
      <c r="A3" s="59">
        <v>1</v>
      </c>
      <c r="B3" s="5" t="s">
        <v>341</v>
      </c>
      <c r="C3" s="17">
        <v>3</v>
      </c>
      <c r="D3" s="7" t="s">
        <v>23</v>
      </c>
      <c r="E3" s="11" t="s">
        <v>24</v>
      </c>
    </row>
    <row r="4" spans="1:5" ht="30" customHeight="1">
      <c r="A4" s="59">
        <v>2</v>
      </c>
      <c r="B4" s="5" t="s">
        <v>342</v>
      </c>
      <c r="C4" s="17">
        <v>12</v>
      </c>
      <c r="D4" s="8"/>
      <c r="E4" s="11" t="s">
        <v>0</v>
      </c>
    </row>
    <row r="5" spans="1:5" ht="30" customHeight="1">
      <c r="A5" s="59">
        <v>3</v>
      </c>
      <c r="B5" s="5" t="s">
        <v>343</v>
      </c>
      <c r="C5" s="17">
        <v>4</v>
      </c>
      <c r="D5" s="8"/>
      <c r="E5" s="11" t="s">
        <v>48</v>
      </c>
    </row>
    <row r="6" spans="1:5" ht="30" customHeight="1">
      <c r="A6" s="59">
        <v>4</v>
      </c>
      <c r="B6" s="5" t="s">
        <v>36</v>
      </c>
      <c r="C6" s="17">
        <v>8</v>
      </c>
      <c r="D6" s="7"/>
      <c r="E6" s="11" t="s">
        <v>63</v>
      </c>
    </row>
    <row r="7" spans="1:5" ht="30" customHeight="1">
      <c r="A7" s="59">
        <v>5</v>
      </c>
      <c r="B7" s="5" t="s">
        <v>164</v>
      </c>
      <c r="C7" s="17">
        <v>0</v>
      </c>
      <c r="D7" s="7"/>
      <c r="E7" s="11"/>
    </row>
    <row r="8" spans="1:5" ht="30" customHeight="1">
      <c r="A8" s="59">
        <v>6</v>
      </c>
      <c r="B8" s="5" t="s">
        <v>344</v>
      </c>
      <c r="C8" s="17">
        <f>SUM(C4:C7)</f>
        <v>24</v>
      </c>
      <c r="D8" s="7"/>
      <c r="E8" s="11"/>
    </row>
    <row r="9" spans="1:5" ht="30" customHeight="1">
      <c r="A9" s="70" t="s">
        <v>345</v>
      </c>
      <c r="B9" s="71"/>
      <c r="C9" s="71"/>
      <c r="D9" s="71"/>
      <c r="E9" s="72"/>
    </row>
    <row r="10" spans="1:5" ht="30" customHeight="1">
      <c r="A10" s="59">
        <v>7</v>
      </c>
      <c r="B10" s="5" t="s">
        <v>8</v>
      </c>
      <c r="C10" s="17"/>
      <c r="D10" s="8"/>
      <c r="E10" s="11" t="s">
        <v>34</v>
      </c>
    </row>
    <row r="11" spans="1:5" ht="30" customHeight="1">
      <c r="A11" s="59">
        <v>8</v>
      </c>
      <c r="B11" s="5" t="s">
        <v>346</v>
      </c>
      <c r="C11" s="17"/>
      <c r="D11" s="8"/>
      <c r="E11" s="11" t="s">
        <v>35</v>
      </c>
    </row>
    <row r="12" spans="1:5" ht="30" customHeight="1">
      <c r="A12" s="70" t="s">
        <v>347</v>
      </c>
      <c r="B12" s="71"/>
      <c r="C12" s="71"/>
      <c r="D12" s="71"/>
      <c r="E12" s="72"/>
    </row>
    <row r="13" spans="1:5" ht="30" customHeight="1">
      <c r="A13" s="60">
        <v>9</v>
      </c>
      <c r="B13" s="5" t="s">
        <v>9</v>
      </c>
      <c r="C13" s="17">
        <v>300</v>
      </c>
      <c r="D13" s="7" t="s">
        <v>1</v>
      </c>
      <c r="E13" s="12"/>
    </row>
    <row r="14" spans="1:5" ht="30" customHeight="1">
      <c r="A14" s="60">
        <v>10</v>
      </c>
      <c r="B14" s="4" t="s">
        <v>25</v>
      </c>
      <c r="C14" s="17" t="s">
        <v>72</v>
      </c>
      <c r="D14" s="8" t="s">
        <v>64</v>
      </c>
      <c r="E14" s="12"/>
    </row>
    <row r="15" spans="1:5" ht="30" customHeight="1">
      <c r="A15" s="60">
        <v>11</v>
      </c>
      <c r="B15" s="5" t="s">
        <v>10</v>
      </c>
      <c r="C15" s="17" t="s">
        <v>75</v>
      </c>
      <c r="D15" s="8" t="s">
        <v>29</v>
      </c>
      <c r="E15" s="12"/>
    </row>
    <row r="16" spans="1:5" ht="30" customHeight="1">
      <c r="A16" s="60">
        <v>12</v>
      </c>
      <c r="B16" s="5" t="s">
        <v>11</v>
      </c>
      <c r="C16" s="17">
        <v>106</v>
      </c>
      <c r="D16" s="8"/>
      <c r="E16" s="12"/>
    </row>
    <row r="17" spans="1:6" ht="30" customHeight="1">
      <c r="A17" s="60">
        <v>13</v>
      </c>
      <c r="B17" s="4" t="s">
        <v>26</v>
      </c>
      <c r="C17" s="17" t="s">
        <v>2</v>
      </c>
      <c r="D17" s="8"/>
      <c r="E17" s="12"/>
    </row>
    <row r="18" spans="1:6" ht="30" customHeight="1">
      <c r="A18" s="70" t="s">
        <v>348</v>
      </c>
      <c r="B18" s="71"/>
      <c r="C18" s="71"/>
      <c r="D18" s="71"/>
      <c r="E18" s="72"/>
    </row>
    <row r="19" spans="1:6" ht="30" customHeight="1">
      <c r="A19" s="60">
        <v>14</v>
      </c>
      <c r="B19" s="5" t="s">
        <v>349</v>
      </c>
      <c r="C19" s="6">
        <v>0</v>
      </c>
      <c r="D19" s="7" t="s">
        <v>12</v>
      </c>
      <c r="E19" s="11" t="s">
        <v>13</v>
      </c>
    </row>
    <row r="20" spans="1:6" ht="30" customHeight="1">
      <c r="A20" s="60">
        <v>15</v>
      </c>
      <c r="B20" s="5" t="s">
        <v>350</v>
      </c>
      <c r="C20" s="6">
        <v>0</v>
      </c>
      <c r="D20" s="7" t="s">
        <v>12</v>
      </c>
      <c r="E20" s="11" t="s">
        <v>74</v>
      </c>
    </row>
    <row r="21" spans="1:6" ht="30" customHeight="1">
      <c r="A21" s="60">
        <v>16</v>
      </c>
      <c r="B21" s="5" t="s">
        <v>156</v>
      </c>
      <c r="C21" s="6">
        <v>0</v>
      </c>
      <c r="D21" s="7" t="s">
        <v>12</v>
      </c>
      <c r="E21" s="12" t="s">
        <v>27</v>
      </c>
    </row>
    <row r="22" spans="1:6" ht="30" customHeight="1">
      <c r="A22" s="60">
        <v>17</v>
      </c>
      <c r="B22" s="4" t="s">
        <v>54</v>
      </c>
      <c r="C22" s="6">
        <v>410</v>
      </c>
      <c r="D22" s="7" t="s">
        <v>44</v>
      </c>
      <c r="E22" s="12"/>
    </row>
    <row r="23" spans="1:6" ht="30" customHeight="1">
      <c r="A23" s="70" t="s">
        <v>55</v>
      </c>
      <c r="B23" s="71"/>
      <c r="C23" s="71"/>
      <c r="D23" s="71"/>
      <c r="E23" s="72"/>
    </row>
    <row r="24" spans="1:6" ht="30" customHeight="1">
      <c r="A24" s="60">
        <v>18</v>
      </c>
      <c r="B24" s="5" t="s">
        <v>16</v>
      </c>
      <c r="C24" s="17">
        <v>1</v>
      </c>
      <c r="D24" s="7" t="s">
        <v>17</v>
      </c>
      <c r="E24" s="11" t="s">
        <v>73</v>
      </c>
    </row>
    <row r="25" spans="1:6" s="20" customFormat="1" ht="16.2">
      <c r="A25" s="61" t="s">
        <v>398</v>
      </c>
      <c r="B25" s="5" t="s">
        <v>399</v>
      </c>
      <c r="C25" s="35" t="s">
        <v>408</v>
      </c>
      <c r="D25" s="36"/>
      <c r="E25" s="62"/>
      <c r="F25" s="48"/>
    </row>
    <row r="26" spans="1:6" s="20" customFormat="1" ht="16.2">
      <c r="A26" s="61" t="s">
        <v>401</v>
      </c>
      <c r="B26" s="5" t="s">
        <v>402</v>
      </c>
      <c r="C26" s="35" t="s">
        <v>67</v>
      </c>
      <c r="D26" s="36"/>
      <c r="E26" s="62" t="s">
        <v>403</v>
      </c>
      <c r="F26" s="48"/>
    </row>
    <row r="27" spans="1:6" s="20" customFormat="1" ht="16.2">
      <c r="A27" s="61" t="s">
        <v>404</v>
      </c>
      <c r="B27" s="5" t="s">
        <v>405</v>
      </c>
      <c r="C27" s="35" t="s">
        <v>65</v>
      </c>
      <c r="D27" s="36"/>
      <c r="E27" s="62"/>
      <c r="F27" s="48"/>
    </row>
    <row r="28" spans="1:6" s="20" customFormat="1" ht="16.2">
      <c r="A28" s="61" t="s">
        <v>406</v>
      </c>
      <c r="B28" s="5" t="s">
        <v>407</v>
      </c>
      <c r="C28" s="35" t="s">
        <v>67</v>
      </c>
      <c r="D28" s="36"/>
      <c r="E28" s="62" t="s">
        <v>409</v>
      </c>
      <c r="F28" s="48"/>
    </row>
    <row r="29" spans="1:6" s="20" customFormat="1" ht="16.2">
      <c r="A29" s="61">
        <v>19</v>
      </c>
      <c r="B29" s="5" t="s">
        <v>350</v>
      </c>
      <c r="C29" s="35">
        <v>0</v>
      </c>
      <c r="D29" s="36" t="s">
        <v>12</v>
      </c>
      <c r="E29" s="62"/>
      <c r="F29" s="48"/>
    </row>
    <row r="30" spans="1:6" s="20" customFormat="1" ht="16.2">
      <c r="A30" s="61">
        <v>20</v>
      </c>
      <c r="B30" s="5" t="s">
        <v>156</v>
      </c>
      <c r="C30" s="35">
        <v>0</v>
      </c>
      <c r="D30" s="36" t="s">
        <v>12</v>
      </c>
      <c r="E30" s="62"/>
      <c r="F30" s="48"/>
    </row>
    <row r="31" spans="1:6" s="20" customFormat="1" ht="16.2">
      <c r="A31" s="61">
        <v>21</v>
      </c>
      <c r="B31" s="5" t="s">
        <v>437</v>
      </c>
      <c r="C31" s="35" t="s">
        <v>65</v>
      </c>
      <c r="D31" s="36"/>
      <c r="E31" s="62"/>
      <c r="F31" s="48"/>
    </row>
    <row r="32" spans="1:6" ht="30" customHeight="1">
      <c r="A32" s="70" t="s">
        <v>243</v>
      </c>
      <c r="B32" s="71"/>
      <c r="C32" s="71"/>
      <c r="D32" s="71"/>
      <c r="E32" s="72"/>
    </row>
    <row r="33" spans="1:6" s="20" customFormat="1" ht="16.2">
      <c r="A33" s="61">
        <v>22</v>
      </c>
      <c r="B33" s="5" t="s">
        <v>438</v>
      </c>
      <c r="C33" s="35" t="s">
        <v>2</v>
      </c>
      <c r="D33" s="36"/>
      <c r="E33" s="62"/>
      <c r="F33" s="48"/>
    </row>
    <row r="34" spans="1:6" s="20" customFormat="1" ht="16.2">
      <c r="A34" s="61">
        <v>23</v>
      </c>
      <c r="B34" s="5" t="s">
        <v>439</v>
      </c>
      <c r="C34" s="35">
        <v>18</v>
      </c>
      <c r="D34" s="36" t="s">
        <v>29</v>
      </c>
      <c r="E34" s="62" t="s">
        <v>38</v>
      </c>
      <c r="F34" s="48"/>
    </row>
    <row r="35" spans="1:6" s="20" customFormat="1" ht="16.2">
      <c r="A35" s="61">
        <v>24</v>
      </c>
      <c r="B35" s="5" t="s">
        <v>440</v>
      </c>
      <c r="C35" s="35">
        <f>C34</f>
        <v>18</v>
      </c>
      <c r="D35" s="36" t="s">
        <v>29</v>
      </c>
      <c r="E35" s="62" t="s">
        <v>39</v>
      </c>
      <c r="F35" s="48"/>
    </row>
    <row r="36" spans="1:6" s="20" customFormat="1" ht="16.2">
      <c r="A36" s="61">
        <v>25</v>
      </c>
      <c r="B36" s="5" t="s">
        <v>441</v>
      </c>
      <c r="C36" s="35" t="s">
        <v>65</v>
      </c>
      <c r="D36" s="36"/>
      <c r="E36" s="62"/>
      <c r="F36" s="48"/>
    </row>
    <row r="37" spans="1:6" s="20" customFormat="1" ht="16.2">
      <c r="A37" s="61">
        <v>26</v>
      </c>
      <c r="B37" s="5" t="s">
        <v>351</v>
      </c>
      <c r="C37" s="35" t="s">
        <v>65</v>
      </c>
      <c r="D37" s="36"/>
      <c r="E37" s="62"/>
      <c r="F37" s="48"/>
    </row>
    <row r="38" spans="1:6" ht="30" customHeight="1">
      <c r="A38" s="70" t="s">
        <v>352</v>
      </c>
      <c r="B38" s="71"/>
      <c r="C38" s="71"/>
      <c r="D38" s="71"/>
      <c r="E38" s="72"/>
    </row>
    <row r="39" spans="1:6" ht="30" customHeight="1">
      <c r="A39" s="60">
        <v>27</v>
      </c>
      <c r="B39" s="5" t="s">
        <v>18</v>
      </c>
      <c r="C39" s="17" t="s">
        <v>2</v>
      </c>
      <c r="D39" s="8"/>
      <c r="E39" s="11" t="s">
        <v>19</v>
      </c>
    </row>
    <row r="40" spans="1:6" ht="30" customHeight="1">
      <c r="A40" s="60">
        <v>28</v>
      </c>
      <c r="B40" s="5" t="s">
        <v>20</v>
      </c>
      <c r="C40" s="17" t="s">
        <v>2</v>
      </c>
      <c r="D40" s="8"/>
      <c r="E40" s="11" t="s">
        <v>60</v>
      </c>
    </row>
    <row r="41" spans="1:6" ht="30" customHeight="1">
      <c r="A41" s="60">
        <v>29</v>
      </c>
      <c r="B41" s="5" t="s">
        <v>21</v>
      </c>
      <c r="C41" s="17" t="s">
        <v>2</v>
      </c>
      <c r="D41" s="8"/>
      <c r="E41" s="11"/>
    </row>
    <row r="42" spans="1:6" ht="30" customHeight="1">
      <c r="A42" s="70" t="s">
        <v>22</v>
      </c>
      <c r="B42" s="71"/>
      <c r="C42" s="71"/>
      <c r="D42" s="71"/>
      <c r="E42" s="72"/>
    </row>
    <row r="43" spans="1:6" ht="30" customHeight="1">
      <c r="A43" s="60">
        <v>30</v>
      </c>
      <c r="B43" s="5" t="s">
        <v>353</v>
      </c>
      <c r="C43" s="17">
        <v>0</v>
      </c>
      <c r="D43" s="8" t="s">
        <v>51</v>
      </c>
      <c r="E43" s="11" t="s">
        <v>40</v>
      </c>
    </row>
    <row r="44" spans="1:6" ht="30" customHeight="1">
      <c r="A44" s="60">
        <v>31</v>
      </c>
      <c r="B44" s="5" t="s">
        <v>354</v>
      </c>
      <c r="C44" s="17">
        <v>12</v>
      </c>
      <c r="D44" s="8" t="s">
        <v>51</v>
      </c>
      <c r="E44" s="11" t="s">
        <v>90</v>
      </c>
    </row>
    <row r="45" spans="1:6" ht="30" customHeight="1">
      <c r="A45" s="60">
        <v>32</v>
      </c>
      <c r="B45" s="5" t="s">
        <v>355</v>
      </c>
      <c r="C45" s="17">
        <v>0</v>
      </c>
      <c r="D45" s="8" t="s">
        <v>51</v>
      </c>
      <c r="E45" s="11"/>
    </row>
    <row r="46" spans="1:6" ht="30" customHeight="1">
      <c r="A46" s="60">
        <v>33</v>
      </c>
      <c r="B46" s="4" t="s">
        <v>52</v>
      </c>
      <c r="C46" s="17">
        <v>0</v>
      </c>
      <c r="D46" s="8" t="s">
        <v>66</v>
      </c>
      <c r="E46" s="12"/>
    </row>
    <row r="47" spans="1:6" ht="30" customHeight="1">
      <c r="A47" s="60">
        <v>34</v>
      </c>
      <c r="B47" s="5" t="s">
        <v>57</v>
      </c>
      <c r="C47" s="17">
        <v>11</v>
      </c>
      <c r="D47" s="8" t="s">
        <v>29</v>
      </c>
      <c r="E47" s="12"/>
    </row>
    <row r="48" spans="1:6" ht="30" customHeight="1">
      <c r="A48" s="60">
        <v>35</v>
      </c>
      <c r="B48" s="4" t="s">
        <v>56</v>
      </c>
      <c r="C48" s="17">
        <v>0</v>
      </c>
      <c r="D48" s="8" t="s">
        <v>66</v>
      </c>
      <c r="E48" s="12" t="s">
        <v>88</v>
      </c>
    </row>
    <row r="49" spans="1:5" ht="30" customHeight="1">
      <c r="A49" s="60">
        <v>36</v>
      </c>
      <c r="B49" s="47" t="s">
        <v>356</v>
      </c>
      <c r="C49" s="17">
        <v>11</v>
      </c>
      <c r="D49" s="8"/>
      <c r="E49" s="12"/>
    </row>
    <row r="50" spans="1:5" ht="30" customHeight="1">
      <c r="A50" s="60">
        <v>37</v>
      </c>
      <c r="B50" s="5" t="s">
        <v>69</v>
      </c>
      <c r="C50" s="17"/>
      <c r="D50" s="8"/>
      <c r="E50" s="12"/>
    </row>
    <row r="51" spans="1:5" ht="30" customHeight="1">
      <c r="A51" s="64" t="s">
        <v>357</v>
      </c>
      <c r="B51" s="5" t="s">
        <v>358</v>
      </c>
      <c r="C51" s="17">
        <v>0</v>
      </c>
      <c r="D51" s="8" t="s">
        <v>29</v>
      </c>
      <c r="E51" s="12"/>
    </row>
    <row r="52" spans="1:5" ht="30" customHeight="1">
      <c r="A52" s="64" t="s">
        <v>359</v>
      </c>
      <c r="B52" s="5" t="s">
        <v>121</v>
      </c>
      <c r="C52" s="17">
        <v>10</v>
      </c>
      <c r="D52" s="8" t="s">
        <v>29</v>
      </c>
      <c r="E52" s="12"/>
    </row>
    <row r="53" spans="1:5" ht="30" customHeight="1">
      <c r="A53" s="64" t="s">
        <v>360</v>
      </c>
      <c r="B53" s="5" t="s">
        <v>32</v>
      </c>
      <c r="C53" s="17">
        <v>0</v>
      </c>
      <c r="D53" s="8" t="s">
        <v>29</v>
      </c>
      <c r="E53" s="12"/>
    </row>
    <row r="54" spans="1:5" ht="30" customHeight="1">
      <c r="A54" s="64" t="s">
        <v>361</v>
      </c>
      <c r="B54" s="5" t="s">
        <v>31</v>
      </c>
      <c r="C54" s="17">
        <v>1</v>
      </c>
      <c r="D54" s="8" t="s">
        <v>29</v>
      </c>
      <c r="E54" s="12"/>
    </row>
    <row r="55" spans="1:5" ht="30" customHeight="1">
      <c r="A55" s="64" t="s">
        <v>362</v>
      </c>
      <c r="B55" s="5" t="s">
        <v>363</v>
      </c>
      <c r="C55" s="17">
        <v>0</v>
      </c>
      <c r="D55" s="8" t="s">
        <v>29</v>
      </c>
      <c r="E55" s="12" t="s">
        <v>71</v>
      </c>
    </row>
    <row r="56" spans="1:5" ht="30" customHeight="1">
      <c r="A56" s="60">
        <v>38</v>
      </c>
      <c r="B56" s="5" t="s">
        <v>59</v>
      </c>
      <c r="C56" s="17" t="s">
        <v>67</v>
      </c>
      <c r="D56" s="8"/>
      <c r="E56" s="12"/>
    </row>
    <row r="57" spans="1:5" ht="30" customHeight="1">
      <c r="A57" s="60">
        <v>39</v>
      </c>
      <c r="B57" s="5" t="s">
        <v>364</v>
      </c>
      <c r="C57" s="17" t="s">
        <v>65</v>
      </c>
      <c r="D57" s="8"/>
      <c r="E57" s="12"/>
    </row>
    <row r="58" spans="1:5" ht="30" customHeight="1">
      <c r="A58" s="60">
        <v>40</v>
      </c>
      <c r="B58" s="5" t="s">
        <v>365</v>
      </c>
      <c r="C58" s="17" t="s">
        <v>68</v>
      </c>
      <c r="D58" s="8"/>
      <c r="E58" s="12"/>
    </row>
    <row r="59" spans="1:5" ht="48.6">
      <c r="A59" s="60">
        <v>41</v>
      </c>
      <c r="B59" s="9" t="s">
        <v>366</v>
      </c>
      <c r="C59" s="19" t="s">
        <v>79</v>
      </c>
      <c r="D59" s="10" t="s">
        <v>29</v>
      </c>
      <c r="E59" s="12" t="s">
        <v>78</v>
      </c>
    </row>
    <row r="60" spans="1:5" ht="30" customHeight="1">
      <c r="A60" s="70" t="s">
        <v>138</v>
      </c>
      <c r="B60" s="71"/>
      <c r="C60" s="71"/>
      <c r="D60" s="71"/>
      <c r="E60" s="72"/>
    </row>
    <row r="61" spans="1:5" ht="30" customHeight="1">
      <c r="A61" s="60">
        <v>42</v>
      </c>
      <c r="B61" s="4" t="s">
        <v>50</v>
      </c>
      <c r="C61" s="17">
        <v>0</v>
      </c>
      <c r="D61" s="8" t="s">
        <v>51</v>
      </c>
      <c r="E61" s="12"/>
    </row>
    <row r="62" spans="1:5" ht="30" customHeight="1">
      <c r="A62" s="60">
        <v>43</v>
      </c>
      <c r="B62" s="4" t="s">
        <v>49</v>
      </c>
      <c r="C62" s="17">
        <v>4</v>
      </c>
      <c r="D62" s="8" t="s">
        <v>51</v>
      </c>
      <c r="E62" s="11" t="s">
        <v>91</v>
      </c>
    </row>
    <row r="63" spans="1:5" ht="30" customHeight="1">
      <c r="A63" s="60">
        <v>44</v>
      </c>
      <c r="B63" s="4" t="s">
        <v>367</v>
      </c>
      <c r="C63" s="17">
        <v>0</v>
      </c>
      <c r="D63" s="8" t="s">
        <v>51</v>
      </c>
      <c r="E63" s="11"/>
    </row>
    <row r="64" spans="1:5" ht="30" customHeight="1">
      <c r="A64" s="60">
        <v>45</v>
      </c>
      <c r="B64" s="5" t="s">
        <v>368</v>
      </c>
      <c r="C64" s="17">
        <v>0</v>
      </c>
      <c r="D64" s="8" t="s">
        <v>66</v>
      </c>
      <c r="E64" s="12"/>
    </row>
    <row r="65" spans="1:5" ht="30" customHeight="1">
      <c r="A65" s="60">
        <v>46</v>
      </c>
      <c r="B65" s="5" t="s">
        <v>369</v>
      </c>
      <c r="C65" s="17">
        <v>2</v>
      </c>
      <c r="D65" s="8" t="s">
        <v>29</v>
      </c>
      <c r="E65" s="11" t="s">
        <v>84</v>
      </c>
    </row>
    <row r="66" spans="1:5" ht="30" customHeight="1">
      <c r="A66" s="60">
        <v>47</v>
      </c>
      <c r="B66" s="5" t="s">
        <v>370</v>
      </c>
      <c r="C66" s="17">
        <v>0</v>
      </c>
      <c r="D66" s="8" t="s">
        <v>66</v>
      </c>
      <c r="E66" s="11"/>
    </row>
    <row r="67" spans="1:5" ht="30" customHeight="1">
      <c r="A67" s="60">
        <v>48</v>
      </c>
      <c r="B67" s="5" t="s">
        <v>371</v>
      </c>
      <c r="C67" s="17"/>
      <c r="D67" s="8"/>
      <c r="E67" s="11"/>
    </row>
    <row r="68" spans="1:5" ht="30" customHeight="1">
      <c r="A68" s="64" t="s">
        <v>427</v>
      </c>
      <c r="B68" s="5" t="s">
        <v>30</v>
      </c>
      <c r="C68" s="17">
        <v>0</v>
      </c>
      <c r="D68" s="8" t="s">
        <v>29</v>
      </c>
      <c r="E68" s="12"/>
    </row>
    <row r="69" spans="1:5" ht="30" customHeight="1">
      <c r="A69" s="64" t="s">
        <v>428</v>
      </c>
      <c r="B69" s="5" t="s">
        <v>372</v>
      </c>
      <c r="C69" s="17">
        <v>2</v>
      </c>
      <c r="D69" s="8" t="s">
        <v>29</v>
      </c>
      <c r="E69" s="11"/>
    </row>
    <row r="70" spans="1:5" ht="30" customHeight="1">
      <c r="A70" s="64" t="s">
        <v>429</v>
      </c>
      <c r="B70" s="5" t="s">
        <v>373</v>
      </c>
      <c r="C70" s="17">
        <v>0</v>
      </c>
      <c r="D70" s="8" t="s">
        <v>29</v>
      </c>
      <c r="E70" s="12"/>
    </row>
    <row r="71" spans="1:5" ht="30" customHeight="1">
      <c r="A71" s="64" t="s">
        <v>430</v>
      </c>
      <c r="B71" s="5" t="s">
        <v>31</v>
      </c>
      <c r="C71" s="17">
        <v>0</v>
      </c>
      <c r="D71" s="8" t="s">
        <v>29</v>
      </c>
      <c r="E71" s="11"/>
    </row>
    <row r="72" spans="1:5" ht="30" customHeight="1">
      <c r="A72" s="64" t="s">
        <v>431</v>
      </c>
      <c r="B72" s="5" t="s">
        <v>363</v>
      </c>
      <c r="C72" s="17">
        <v>0</v>
      </c>
      <c r="D72" s="8"/>
      <c r="E72" s="11"/>
    </row>
    <row r="73" spans="1:5" ht="30" customHeight="1">
      <c r="A73" s="60">
        <v>49</v>
      </c>
      <c r="B73" s="5" t="s">
        <v>59</v>
      </c>
      <c r="C73" s="17" t="s">
        <v>67</v>
      </c>
      <c r="D73" s="8"/>
      <c r="E73" s="11"/>
    </row>
    <row r="74" spans="1:5" ht="30" customHeight="1">
      <c r="A74" s="60">
        <v>50</v>
      </c>
      <c r="B74" s="5" t="s">
        <v>364</v>
      </c>
      <c r="C74" s="17" t="s">
        <v>65</v>
      </c>
      <c r="D74" s="8"/>
      <c r="E74" s="11"/>
    </row>
    <row r="75" spans="1:5" ht="30" customHeight="1">
      <c r="A75" s="60">
        <v>51</v>
      </c>
      <c r="B75" s="5" t="s">
        <v>115</v>
      </c>
      <c r="C75" s="17" t="s">
        <v>68</v>
      </c>
      <c r="D75" s="8"/>
      <c r="E75" s="12"/>
    </row>
    <row r="76" spans="1:5" ht="32.4">
      <c r="A76" s="60">
        <v>52</v>
      </c>
      <c r="B76" s="9" t="s">
        <v>366</v>
      </c>
      <c r="C76" s="18" t="str">
        <f>C61+C62-C65&amp;"/"&amp;C68+C69+C72</f>
        <v>2/2</v>
      </c>
      <c r="D76" s="10" t="s">
        <v>29</v>
      </c>
      <c r="E76" s="12" t="s">
        <v>80</v>
      </c>
    </row>
    <row r="77" spans="1:5" ht="30" customHeight="1">
      <c r="A77" s="70" t="s">
        <v>195</v>
      </c>
      <c r="B77" s="71"/>
      <c r="C77" s="71"/>
      <c r="D77" s="71"/>
      <c r="E77" s="72"/>
    </row>
    <row r="78" spans="1:5" ht="30" customHeight="1">
      <c r="A78" s="60">
        <v>53</v>
      </c>
      <c r="B78" s="4" t="s">
        <v>374</v>
      </c>
      <c r="C78" s="17">
        <v>0</v>
      </c>
      <c r="D78" s="8" t="s">
        <v>51</v>
      </c>
      <c r="E78" s="12"/>
    </row>
    <row r="79" spans="1:5" ht="30" customHeight="1">
      <c r="A79" s="60">
        <v>54</v>
      </c>
      <c r="B79" s="4" t="s">
        <v>49</v>
      </c>
      <c r="C79" s="17">
        <v>8</v>
      </c>
      <c r="D79" s="8" t="s">
        <v>51</v>
      </c>
      <c r="E79" s="12" t="s">
        <v>92</v>
      </c>
    </row>
    <row r="80" spans="1:5" ht="30" customHeight="1">
      <c r="A80" s="60">
        <v>55</v>
      </c>
      <c r="B80" s="4" t="s">
        <v>33</v>
      </c>
      <c r="C80" s="17">
        <v>0</v>
      </c>
      <c r="D80" s="8" t="s">
        <v>51</v>
      </c>
      <c r="E80" s="11" t="s">
        <v>81</v>
      </c>
    </row>
    <row r="81" spans="1:5" ht="30" customHeight="1">
      <c r="A81" s="60">
        <v>56</v>
      </c>
      <c r="B81" s="5" t="s">
        <v>375</v>
      </c>
      <c r="C81" s="17">
        <v>0</v>
      </c>
      <c r="D81" s="8" t="s">
        <v>66</v>
      </c>
      <c r="E81" s="12"/>
    </row>
    <row r="82" spans="1:5" ht="30" customHeight="1">
      <c r="A82" s="60">
        <v>57</v>
      </c>
      <c r="B82" s="5" t="s">
        <v>376</v>
      </c>
      <c r="C82" s="17">
        <v>2</v>
      </c>
      <c r="D82" s="8" t="s">
        <v>29</v>
      </c>
      <c r="E82" s="12" t="s">
        <v>93</v>
      </c>
    </row>
    <row r="83" spans="1:5" ht="30" customHeight="1">
      <c r="A83" s="60">
        <v>58</v>
      </c>
      <c r="B83" s="5" t="s">
        <v>53</v>
      </c>
      <c r="C83" s="17">
        <v>0</v>
      </c>
      <c r="D83" s="8" t="s">
        <v>29</v>
      </c>
      <c r="E83" s="12"/>
    </row>
    <row r="84" spans="1:5" ht="30" customHeight="1">
      <c r="A84" s="60">
        <v>59</v>
      </c>
      <c r="B84" s="5" t="s">
        <v>123</v>
      </c>
      <c r="C84" s="17">
        <v>2</v>
      </c>
      <c r="D84" s="8" t="s">
        <v>29</v>
      </c>
      <c r="E84" s="15"/>
    </row>
    <row r="85" spans="1:5" ht="30" customHeight="1">
      <c r="A85" s="60">
        <v>60</v>
      </c>
      <c r="B85" s="5" t="s">
        <v>69</v>
      </c>
      <c r="C85" s="17"/>
      <c r="D85" s="8"/>
      <c r="E85" s="15"/>
    </row>
    <row r="86" spans="1:5" ht="30" customHeight="1">
      <c r="A86" s="64" t="s">
        <v>432</v>
      </c>
      <c r="B86" s="5" t="s">
        <v>377</v>
      </c>
      <c r="C86" s="17">
        <v>0</v>
      </c>
      <c r="D86" s="8" t="s">
        <v>29</v>
      </c>
      <c r="E86" s="15"/>
    </row>
    <row r="87" spans="1:5" ht="30" customHeight="1">
      <c r="A87" s="64" t="s">
        <v>433</v>
      </c>
      <c r="B87" s="5" t="s">
        <v>372</v>
      </c>
      <c r="C87" s="17">
        <v>2</v>
      </c>
      <c r="D87" s="8" t="s">
        <v>29</v>
      </c>
      <c r="E87" s="15"/>
    </row>
    <row r="88" spans="1:5" ht="30" customHeight="1">
      <c r="A88" s="64" t="s">
        <v>434</v>
      </c>
      <c r="B88" s="5" t="s">
        <v>32</v>
      </c>
      <c r="C88" s="17">
        <v>0</v>
      </c>
      <c r="D88" s="8" t="s">
        <v>29</v>
      </c>
      <c r="E88" s="15"/>
    </row>
    <row r="89" spans="1:5" ht="30" customHeight="1">
      <c r="A89" s="64" t="s">
        <v>435</v>
      </c>
      <c r="B89" s="5" t="s">
        <v>31</v>
      </c>
      <c r="C89" s="17">
        <v>0</v>
      </c>
      <c r="D89" s="8" t="s">
        <v>29</v>
      </c>
      <c r="E89" s="15"/>
    </row>
    <row r="90" spans="1:5" ht="30" customHeight="1">
      <c r="A90" s="64" t="s">
        <v>436</v>
      </c>
      <c r="B90" s="5" t="s">
        <v>70</v>
      </c>
      <c r="C90" s="17">
        <v>0</v>
      </c>
      <c r="D90" s="8"/>
      <c r="E90" s="15"/>
    </row>
    <row r="91" spans="1:5" ht="30" customHeight="1">
      <c r="A91" s="60">
        <v>61</v>
      </c>
      <c r="B91" s="5" t="s">
        <v>59</v>
      </c>
      <c r="C91" s="17" t="s">
        <v>67</v>
      </c>
      <c r="D91" s="8"/>
      <c r="E91" s="11"/>
    </row>
    <row r="92" spans="1:5" ht="30" customHeight="1">
      <c r="A92" s="60">
        <v>62</v>
      </c>
      <c r="B92" s="5" t="s">
        <v>364</v>
      </c>
      <c r="C92" s="17" t="s">
        <v>65</v>
      </c>
      <c r="D92" s="8"/>
      <c r="E92" s="11"/>
    </row>
    <row r="93" spans="1:5" ht="30" customHeight="1">
      <c r="A93" s="60">
        <v>63</v>
      </c>
      <c r="B93" s="5" t="s">
        <v>365</v>
      </c>
      <c r="C93" s="17" t="s">
        <v>68</v>
      </c>
      <c r="D93" s="10"/>
      <c r="E93" s="12"/>
    </row>
    <row r="94" spans="1:5" ht="32.4">
      <c r="A94" s="60">
        <v>64</v>
      </c>
      <c r="B94" s="9" t="s">
        <v>61</v>
      </c>
      <c r="C94" s="18" t="str">
        <f>C78+C79-C84&amp;"/"&amp;C86+C87+C90</f>
        <v>6/2</v>
      </c>
      <c r="D94" s="8" t="s">
        <v>29</v>
      </c>
      <c r="E94" s="12" t="s">
        <v>82</v>
      </c>
    </row>
    <row r="95" spans="1:5" ht="30" customHeight="1">
      <c r="A95" s="70" t="s">
        <v>62</v>
      </c>
      <c r="B95" s="71"/>
      <c r="C95" s="71"/>
      <c r="D95" s="71"/>
      <c r="E95" s="72"/>
    </row>
    <row r="96" spans="1:5" ht="30" customHeight="1">
      <c r="A96" s="65">
        <v>65</v>
      </c>
      <c r="B96" s="9" t="s">
        <v>41</v>
      </c>
      <c r="C96" s="17">
        <v>2</v>
      </c>
      <c r="D96" s="10" t="s">
        <v>46</v>
      </c>
      <c r="E96" s="12" t="s">
        <v>85</v>
      </c>
    </row>
    <row r="97" spans="1:5" ht="30" customHeight="1">
      <c r="A97" s="65">
        <v>66</v>
      </c>
      <c r="B97" s="9" t="s">
        <v>77</v>
      </c>
      <c r="C97" s="17">
        <f>C82+C83</f>
        <v>2</v>
      </c>
      <c r="D97" s="10" t="s">
        <v>46</v>
      </c>
      <c r="E97" s="13" t="s">
        <v>87</v>
      </c>
    </row>
    <row r="98" spans="1:5" ht="30" customHeight="1">
      <c r="A98" s="65">
        <v>67</v>
      </c>
      <c r="B98" s="9" t="s">
        <v>76</v>
      </c>
      <c r="C98" s="17">
        <v>78</v>
      </c>
      <c r="D98" s="10" t="s">
        <v>45</v>
      </c>
      <c r="E98" s="13" t="s">
        <v>94</v>
      </c>
    </row>
    <row r="99" spans="1:5" ht="30" customHeight="1">
      <c r="A99" s="65">
        <v>68</v>
      </c>
      <c r="B99" s="9" t="s">
        <v>42</v>
      </c>
      <c r="C99" s="17">
        <v>480</v>
      </c>
      <c r="D99" s="10" t="s">
        <v>44</v>
      </c>
      <c r="E99" s="12" t="s">
        <v>95</v>
      </c>
    </row>
    <row r="100" spans="1:5" ht="30" customHeight="1">
      <c r="A100" s="65">
        <v>69</v>
      </c>
      <c r="B100" s="9" t="s">
        <v>366</v>
      </c>
      <c r="C100" s="19" t="s">
        <v>83</v>
      </c>
      <c r="D100" s="10" t="s">
        <v>29</v>
      </c>
      <c r="E100" s="13"/>
    </row>
    <row r="101" spans="1:5" ht="32.4">
      <c r="A101" s="65">
        <v>70</v>
      </c>
      <c r="B101" s="9" t="s">
        <v>378</v>
      </c>
      <c r="C101" s="19" t="s">
        <v>97</v>
      </c>
      <c r="D101" s="10" t="s">
        <v>29</v>
      </c>
      <c r="E101" s="12" t="s">
        <v>96</v>
      </c>
    </row>
    <row r="102" spans="1:5" ht="32.4">
      <c r="A102" s="65">
        <v>71</v>
      </c>
      <c r="B102" s="9" t="s">
        <v>379</v>
      </c>
      <c r="C102" s="17">
        <v>2</v>
      </c>
      <c r="D102" s="10" t="s">
        <v>29</v>
      </c>
      <c r="E102" s="12" t="s">
        <v>98</v>
      </c>
    </row>
    <row r="103" spans="1:5" ht="32.4">
      <c r="A103" s="65">
        <v>72</v>
      </c>
      <c r="B103" s="9" t="s">
        <v>43</v>
      </c>
      <c r="C103" s="17">
        <v>2</v>
      </c>
      <c r="D103" s="10" t="s">
        <v>29</v>
      </c>
      <c r="E103" s="12" t="s">
        <v>100</v>
      </c>
    </row>
    <row r="104" spans="1:5" ht="32.4">
      <c r="A104" s="65">
        <v>73</v>
      </c>
      <c r="B104" s="9" t="s">
        <v>380</v>
      </c>
      <c r="C104" s="17">
        <v>0</v>
      </c>
      <c r="D104" s="10" t="s">
        <v>29</v>
      </c>
      <c r="E104" s="12" t="s">
        <v>99</v>
      </c>
    </row>
    <row r="105" spans="1:5" ht="30" customHeight="1" thickBot="1">
      <c r="A105" s="65">
        <v>74</v>
      </c>
      <c r="B105" s="66" t="s">
        <v>381</v>
      </c>
      <c r="C105" s="69">
        <v>3</v>
      </c>
      <c r="D105" s="14" t="s">
        <v>29</v>
      </c>
      <c r="E105" s="16" t="s">
        <v>86</v>
      </c>
    </row>
    <row r="106" spans="1:5" ht="30" customHeight="1">
      <c r="A106" s="2"/>
      <c r="B106" s="2"/>
      <c r="C106" s="3"/>
      <c r="D106" s="3"/>
      <c r="E106" s="2"/>
    </row>
    <row r="107" spans="1:5" ht="30" customHeight="1">
      <c r="A107" s="2"/>
      <c r="B107" s="2"/>
      <c r="C107" s="3"/>
      <c r="D107" s="3"/>
      <c r="E107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3" activePane="bottomRight" state="frozen"/>
      <selection activeCell="A96" sqref="A96:A105"/>
      <selection pane="topRight" activeCell="A96" sqref="A96:A105"/>
      <selection pane="bottomLeft" activeCell="A96" sqref="A96:A105"/>
      <selection pane="bottomRight" activeCell="C4" sqref="C4:C7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1" customWidth="1"/>
    <col min="5" max="5" width="50.77734375" style="20" customWidth="1"/>
    <col min="6" max="16384" width="8.77734375" style="20"/>
  </cols>
  <sheetData>
    <row r="1" spans="1:5" ht="30" customHeight="1">
      <c r="A1" s="79" t="s">
        <v>169</v>
      </c>
      <c r="B1" s="80"/>
      <c r="C1" s="80"/>
      <c r="D1" s="80"/>
      <c r="E1" s="81"/>
    </row>
    <row r="2" spans="1:5" ht="30" customHeight="1">
      <c r="A2" s="57" t="s">
        <v>3</v>
      </c>
      <c r="B2" s="54" t="s">
        <v>4</v>
      </c>
      <c r="C2" s="53" t="s">
        <v>5</v>
      </c>
      <c r="D2" s="53" t="s">
        <v>6</v>
      </c>
      <c r="E2" s="58" t="s">
        <v>7</v>
      </c>
    </row>
    <row r="3" spans="1:5" ht="30" customHeight="1">
      <c r="A3" s="59">
        <v>1</v>
      </c>
      <c r="B3" s="5" t="s">
        <v>341</v>
      </c>
      <c r="C3" s="26">
        <v>3</v>
      </c>
      <c r="D3" s="36" t="s">
        <v>23</v>
      </c>
      <c r="E3" s="33" t="s">
        <v>24</v>
      </c>
    </row>
    <row r="4" spans="1:5" ht="30" customHeight="1">
      <c r="A4" s="59">
        <v>2</v>
      </c>
      <c r="B4" s="5" t="s">
        <v>342</v>
      </c>
      <c r="C4" s="26">
        <v>12</v>
      </c>
      <c r="D4" s="32"/>
      <c r="E4" s="33" t="s">
        <v>170</v>
      </c>
    </row>
    <row r="5" spans="1:5" ht="30" customHeight="1">
      <c r="A5" s="59">
        <v>3</v>
      </c>
      <c r="B5" s="5" t="s">
        <v>343</v>
      </c>
      <c r="C5" s="26">
        <v>14</v>
      </c>
      <c r="D5" s="32"/>
      <c r="E5" s="33" t="s">
        <v>171</v>
      </c>
    </row>
    <row r="6" spans="1:5" ht="30" customHeight="1">
      <c r="A6" s="59">
        <v>4</v>
      </c>
      <c r="B6" s="5" t="s">
        <v>36</v>
      </c>
      <c r="C6" s="26">
        <v>17</v>
      </c>
      <c r="D6" s="36"/>
      <c r="E6" s="33" t="s">
        <v>172</v>
      </c>
    </row>
    <row r="7" spans="1:5" ht="30" customHeight="1">
      <c r="A7" s="59">
        <v>5</v>
      </c>
      <c r="B7" s="5" t="s">
        <v>164</v>
      </c>
      <c r="C7" s="26">
        <v>0</v>
      </c>
      <c r="D7" s="36"/>
      <c r="E7" s="33"/>
    </row>
    <row r="8" spans="1:5" ht="30" customHeight="1">
      <c r="A8" s="59">
        <v>6</v>
      </c>
      <c r="B8" s="5" t="s">
        <v>344</v>
      </c>
      <c r="C8" s="26">
        <f>SUM(C4:C7)</f>
        <v>43</v>
      </c>
      <c r="D8" s="36"/>
      <c r="E8" s="33"/>
    </row>
    <row r="9" spans="1:5" ht="30" customHeight="1">
      <c r="A9" s="76" t="s">
        <v>395</v>
      </c>
      <c r="B9" s="77"/>
      <c r="C9" s="77"/>
      <c r="D9" s="77"/>
      <c r="E9" s="78"/>
    </row>
    <row r="10" spans="1:5" ht="30" customHeight="1">
      <c r="A10" s="59">
        <v>7</v>
      </c>
      <c r="B10" s="5" t="s">
        <v>8</v>
      </c>
      <c r="C10" s="26"/>
      <c r="D10" s="32"/>
      <c r="E10" s="33" t="s">
        <v>173</v>
      </c>
    </row>
    <row r="11" spans="1:5" ht="30" customHeight="1">
      <c r="A11" s="59">
        <v>8</v>
      </c>
      <c r="B11" s="5" t="s">
        <v>346</v>
      </c>
      <c r="C11" s="26"/>
      <c r="D11" s="32"/>
      <c r="E11" s="33" t="s">
        <v>174</v>
      </c>
    </row>
    <row r="12" spans="1:5" ht="30" customHeight="1">
      <c r="A12" s="76" t="s">
        <v>347</v>
      </c>
      <c r="B12" s="77"/>
      <c r="C12" s="77"/>
      <c r="D12" s="77"/>
      <c r="E12" s="78"/>
    </row>
    <row r="13" spans="1:5" ht="30" customHeight="1">
      <c r="A13" s="60">
        <v>9</v>
      </c>
      <c r="B13" s="5" t="s">
        <v>9</v>
      </c>
      <c r="C13" s="26">
        <v>300</v>
      </c>
      <c r="D13" s="36" t="s">
        <v>1</v>
      </c>
      <c r="E13" s="29"/>
    </row>
    <row r="14" spans="1:5" ht="30" customHeight="1">
      <c r="A14" s="60">
        <v>10</v>
      </c>
      <c r="B14" s="4" t="s">
        <v>25</v>
      </c>
      <c r="C14" s="26" t="s">
        <v>175</v>
      </c>
      <c r="D14" s="32" t="s">
        <v>176</v>
      </c>
      <c r="E14" s="29"/>
    </row>
    <row r="15" spans="1:5" ht="30" customHeight="1">
      <c r="A15" s="60">
        <v>11</v>
      </c>
      <c r="B15" s="5" t="s">
        <v>10</v>
      </c>
      <c r="C15" s="26" t="s">
        <v>177</v>
      </c>
      <c r="D15" s="32" t="s">
        <v>178</v>
      </c>
      <c r="E15" s="29"/>
    </row>
    <row r="16" spans="1:5" ht="30" customHeight="1">
      <c r="A16" s="60">
        <v>12</v>
      </c>
      <c r="B16" s="5" t="s">
        <v>11</v>
      </c>
      <c r="C16" s="26">
        <v>106</v>
      </c>
      <c r="D16" s="32"/>
      <c r="E16" s="29"/>
    </row>
    <row r="17" spans="1:6" ht="30" customHeight="1">
      <c r="A17" s="60">
        <v>13</v>
      </c>
      <c r="B17" s="4" t="s">
        <v>26</v>
      </c>
      <c r="C17" s="26" t="s">
        <v>2</v>
      </c>
      <c r="D17" s="32"/>
      <c r="E17" s="29"/>
    </row>
    <row r="18" spans="1:6" ht="30" customHeight="1">
      <c r="A18" s="76" t="s">
        <v>348</v>
      </c>
      <c r="B18" s="77"/>
      <c r="C18" s="77"/>
      <c r="D18" s="77"/>
      <c r="E18" s="78"/>
    </row>
    <row r="19" spans="1:6" ht="30" customHeight="1">
      <c r="A19" s="60">
        <v>14</v>
      </c>
      <c r="B19" s="5" t="s">
        <v>349</v>
      </c>
      <c r="C19" s="35">
        <v>0</v>
      </c>
      <c r="D19" s="36" t="s">
        <v>12</v>
      </c>
      <c r="E19" s="33" t="s">
        <v>13</v>
      </c>
    </row>
    <row r="20" spans="1:6" ht="30" customHeight="1">
      <c r="A20" s="60">
        <v>15</v>
      </c>
      <c r="B20" s="5" t="s">
        <v>350</v>
      </c>
      <c r="C20" s="35">
        <v>0</v>
      </c>
      <c r="D20" s="36" t="s">
        <v>12</v>
      </c>
      <c r="E20" s="33" t="s">
        <v>157</v>
      </c>
    </row>
    <row r="21" spans="1:6" ht="30" customHeight="1">
      <c r="A21" s="60">
        <v>16</v>
      </c>
      <c r="B21" s="5" t="s">
        <v>156</v>
      </c>
      <c r="C21" s="35">
        <v>0</v>
      </c>
      <c r="D21" s="36" t="s">
        <v>12</v>
      </c>
      <c r="E21" s="29" t="s">
        <v>27</v>
      </c>
    </row>
    <row r="22" spans="1:6" ht="30" customHeight="1">
      <c r="A22" s="60">
        <v>17</v>
      </c>
      <c r="B22" s="4" t="s">
        <v>54</v>
      </c>
      <c r="C22" s="35">
        <v>0</v>
      </c>
      <c r="D22" s="36" t="s">
        <v>44</v>
      </c>
      <c r="E22" s="29" t="s">
        <v>179</v>
      </c>
    </row>
    <row r="23" spans="1:6" ht="30" customHeight="1">
      <c r="A23" s="76" t="s">
        <v>55</v>
      </c>
      <c r="B23" s="77"/>
      <c r="C23" s="77"/>
      <c r="D23" s="77"/>
      <c r="E23" s="78"/>
    </row>
    <row r="24" spans="1:6" ht="30" customHeight="1">
      <c r="A24" s="60">
        <v>18</v>
      </c>
      <c r="B24" s="5" t="s">
        <v>16</v>
      </c>
      <c r="C24" s="26">
        <v>2</v>
      </c>
      <c r="D24" s="36" t="s">
        <v>17</v>
      </c>
      <c r="E24" s="33" t="s">
        <v>152</v>
      </c>
    </row>
    <row r="25" spans="1:6" ht="32.4">
      <c r="A25" s="61" t="s">
        <v>398</v>
      </c>
      <c r="B25" s="5" t="s">
        <v>399</v>
      </c>
      <c r="C25" s="55" t="s">
        <v>410</v>
      </c>
      <c r="D25" s="36"/>
      <c r="E25" s="62"/>
      <c r="F25" s="48"/>
    </row>
    <row r="26" spans="1:6" ht="16.2">
      <c r="A26" s="61" t="s">
        <v>401</v>
      </c>
      <c r="B26" s="5" t="s">
        <v>402</v>
      </c>
      <c r="C26" s="35" t="s">
        <v>65</v>
      </c>
      <c r="D26" s="36"/>
      <c r="E26" s="62"/>
      <c r="F26" s="48"/>
    </row>
    <row r="27" spans="1:6" ht="16.2">
      <c r="A27" s="61" t="s">
        <v>404</v>
      </c>
      <c r="B27" s="5" t="s">
        <v>405</v>
      </c>
      <c r="C27" s="35" t="s">
        <v>65</v>
      </c>
      <c r="D27" s="36"/>
      <c r="E27" s="62"/>
      <c r="F27" s="48"/>
    </row>
    <row r="28" spans="1:6" ht="16.2">
      <c r="A28" s="61" t="s">
        <v>406</v>
      </c>
      <c r="B28" s="5" t="s">
        <v>407</v>
      </c>
      <c r="C28" s="35" t="s">
        <v>65</v>
      </c>
      <c r="D28" s="36"/>
      <c r="E28" s="62"/>
      <c r="F28" s="48"/>
    </row>
    <row r="29" spans="1:6" ht="30" customHeight="1">
      <c r="A29" s="60">
        <v>19</v>
      </c>
      <c r="B29" s="5" t="s">
        <v>14</v>
      </c>
      <c r="C29" s="26">
        <v>0</v>
      </c>
      <c r="D29" s="36" t="s">
        <v>12</v>
      </c>
      <c r="E29" s="29"/>
    </row>
    <row r="30" spans="1:6" ht="30" customHeight="1">
      <c r="A30" s="60">
        <v>20</v>
      </c>
      <c r="B30" s="5" t="s">
        <v>15</v>
      </c>
      <c r="C30" s="26">
        <v>2</v>
      </c>
      <c r="D30" s="36" t="s">
        <v>12</v>
      </c>
      <c r="E30" s="29"/>
    </row>
    <row r="31" spans="1:6" ht="30" customHeight="1">
      <c r="A31" s="60">
        <v>21</v>
      </c>
      <c r="B31" s="5" t="s">
        <v>47</v>
      </c>
      <c r="C31" s="26" t="s">
        <v>2</v>
      </c>
      <c r="D31" s="32"/>
      <c r="E31" s="29"/>
    </row>
    <row r="32" spans="1:6" ht="30" customHeight="1">
      <c r="A32" s="76" t="s">
        <v>243</v>
      </c>
      <c r="B32" s="77"/>
      <c r="C32" s="77"/>
      <c r="D32" s="77"/>
      <c r="E32" s="78"/>
    </row>
    <row r="33" spans="1:5" ht="30" customHeight="1">
      <c r="A33" s="60">
        <v>22</v>
      </c>
      <c r="B33" s="5" t="s">
        <v>37</v>
      </c>
      <c r="C33" s="26" t="s">
        <v>2</v>
      </c>
      <c r="D33" s="32"/>
      <c r="E33" s="29"/>
    </row>
    <row r="34" spans="1:5" ht="30" customHeight="1">
      <c r="A34" s="60">
        <v>23</v>
      </c>
      <c r="B34" s="5" t="s">
        <v>151</v>
      </c>
      <c r="C34" s="26">
        <v>21</v>
      </c>
      <c r="D34" s="32" t="s">
        <v>178</v>
      </c>
      <c r="E34" s="33" t="s">
        <v>180</v>
      </c>
    </row>
    <row r="35" spans="1:5" ht="30" customHeight="1">
      <c r="A35" s="60">
        <v>24</v>
      </c>
      <c r="B35" s="4" t="s">
        <v>28</v>
      </c>
      <c r="C35" s="26">
        <f>C34</f>
        <v>21</v>
      </c>
      <c r="D35" s="32" t="s">
        <v>29</v>
      </c>
      <c r="E35" s="33" t="s">
        <v>181</v>
      </c>
    </row>
    <row r="36" spans="1:5" ht="30" customHeight="1">
      <c r="A36" s="60">
        <v>25</v>
      </c>
      <c r="B36" s="4" t="s">
        <v>58</v>
      </c>
      <c r="C36" s="35" t="s">
        <v>116</v>
      </c>
      <c r="D36" s="32"/>
      <c r="E36" s="33"/>
    </row>
    <row r="37" spans="1:5" ht="30" customHeight="1">
      <c r="A37" s="60">
        <v>26</v>
      </c>
      <c r="B37" s="4" t="s">
        <v>351</v>
      </c>
      <c r="C37" s="35" t="s">
        <v>116</v>
      </c>
      <c r="D37" s="32"/>
      <c r="E37" s="33"/>
    </row>
    <row r="38" spans="1:5" ht="30" customHeight="1">
      <c r="A38" s="76" t="s">
        <v>396</v>
      </c>
      <c r="B38" s="77"/>
      <c r="C38" s="77"/>
      <c r="D38" s="77"/>
      <c r="E38" s="78"/>
    </row>
    <row r="39" spans="1:5" ht="30" customHeight="1">
      <c r="A39" s="60">
        <v>27</v>
      </c>
      <c r="B39" s="5" t="s">
        <v>18</v>
      </c>
      <c r="C39" s="26" t="s">
        <v>2</v>
      </c>
      <c r="D39" s="32"/>
      <c r="E39" s="33" t="s">
        <v>19</v>
      </c>
    </row>
    <row r="40" spans="1:5" ht="30" customHeight="1">
      <c r="A40" s="60">
        <v>28</v>
      </c>
      <c r="B40" s="5" t="s">
        <v>20</v>
      </c>
      <c r="C40" s="26" t="s">
        <v>2</v>
      </c>
      <c r="D40" s="32"/>
      <c r="E40" s="33" t="s">
        <v>60</v>
      </c>
    </row>
    <row r="41" spans="1:5" ht="30" customHeight="1">
      <c r="A41" s="60">
        <v>29</v>
      </c>
      <c r="B41" s="5" t="s">
        <v>21</v>
      </c>
      <c r="C41" s="26" t="s">
        <v>2</v>
      </c>
      <c r="D41" s="32"/>
      <c r="E41" s="33"/>
    </row>
    <row r="42" spans="1:5" ht="30" customHeight="1">
      <c r="A42" s="76" t="s">
        <v>22</v>
      </c>
      <c r="B42" s="77"/>
      <c r="C42" s="77"/>
      <c r="D42" s="77"/>
      <c r="E42" s="78"/>
    </row>
    <row r="43" spans="1:5" ht="30" customHeight="1">
      <c r="A43" s="60">
        <v>30</v>
      </c>
      <c r="B43" s="5" t="s">
        <v>353</v>
      </c>
      <c r="C43" s="26">
        <v>12</v>
      </c>
      <c r="D43" s="32" t="s">
        <v>51</v>
      </c>
      <c r="E43" s="33" t="s">
        <v>182</v>
      </c>
    </row>
    <row r="44" spans="1:5" ht="30" customHeight="1">
      <c r="A44" s="60">
        <v>31</v>
      </c>
      <c r="B44" s="5" t="s">
        <v>354</v>
      </c>
      <c r="C44" s="26">
        <v>0</v>
      </c>
      <c r="D44" s="32" t="s">
        <v>126</v>
      </c>
      <c r="E44" s="33" t="s">
        <v>183</v>
      </c>
    </row>
    <row r="45" spans="1:5" ht="30" customHeight="1">
      <c r="A45" s="60">
        <v>32</v>
      </c>
      <c r="B45" s="5" t="s">
        <v>355</v>
      </c>
      <c r="C45" s="26">
        <v>0</v>
      </c>
      <c r="D45" s="32" t="s">
        <v>126</v>
      </c>
      <c r="E45" s="33"/>
    </row>
    <row r="46" spans="1:5" ht="30" customHeight="1">
      <c r="A46" s="60">
        <v>33</v>
      </c>
      <c r="B46" s="4" t="s">
        <v>52</v>
      </c>
      <c r="C46" s="26">
        <v>12</v>
      </c>
      <c r="D46" s="32" t="s">
        <v>184</v>
      </c>
      <c r="E46" s="29"/>
    </row>
    <row r="47" spans="1:5" ht="30" customHeight="1">
      <c r="A47" s="60">
        <v>34</v>
      </c>
      <c r="B47" s="5" t="s">
        <v>57</v>
      </c>
      <c r="C47" s="26">
        <v>9</v>
      </c>
      <c r="D47" s="32" t="s">
        <v>120</v>
      </c>
      <c r="E47" s="29"/>
    </row>
    <row r="48" spans="1:5" ht="30" customHeight="1">
      <c r="A48" s="60">
        <v>35</v>
      </c>
      <c r="B48" s="4" t="s">
        <v>56</v>
      </c>
      <c r="C48" s="26">
        <v>2</v>
      </c>
      <c r="D48" s="32" t="s">
        <v>134</v>
      </c>
      <c r="E48" s="29" t="s">
        <v>185</v>
      </c>
    </row>
    <row r="49" spans="1:5" ht="30" customHeight="1">
      <c r="A49" s="60">
        <v>36</v>
      </c>
      <c r="B49" s="47" t="s">
        <v>356</v>
      </c>
      <c r="C49" s="26">
        <v>7</v>
      </c>
      <c r="D49" s="32"/>
      <c r="E49" s="29"/>
    </row>
    <row r="50" spans="1:5" ht="30" customHeight="1">
      <c r="A50" s="60">
        <v>37</v>
      </c>
      <c r="B50" s="5" t="s">
        <v>69</v>
      </c>
      <c r="C50" s="26"/>
      <c r="D50" s="32"/>
      <c r="E50" s="29"/>
    </row>
    <row r="51" spans="1:5" ht="30" customHeight="1">
      <c r="A51" s="64" t="s">
        <v>357</v>
      </c>
      <c r="B51" s="5" t="s">
        <v>358</v>
      </c>
      <c r="C51" s="26">
        <v>0</v>
      </c>
      <c r="D51" s="32" t="s">
        <v>120</v>
      </c>
      <c r="E51" s="29"/>
    </row>
    <row r="52" spans="1:5" ht="30" customHeight="1">
      <c r="A52" s="64" t="s">
        <v>359</v>
      </c>
      <c r="B52" s="5" t="s">
        <v>121</v>
      </c>
      <c r="C52" s="26">
        <v>9</v>
      </c>
      <c r="D52" s="32" t="s">
        <v>120</v>
      </c>
      <c r="E52" s="29" t="s">
        <v>186</v>
      </c>
    </row>
    <row r="53" spans="1:5" ht="30" customHeight="1">
      <c r="A53" s="64" t="s">
        <v>360</v>
      </c>
      <c r="B53" s="5" t="s">
        <v>32</v>
      </c>
      <c r="C53" s="26">
        <v>0</v>
      </c>
      <c r="D53" s="32" t="s">
        <v>120</v>
      </c>
      <c r="E53" s="29"/>
    </row>
    <row r="54" spans="1:5" ht="30" customHeight="1">
      <c r="A54" s="64" t="s">
        <v>361</v>
      </c>
      <c r="B54" s="5" t="s">
        <v>31</v>
      </c>
      <c r="C54" s="26">
        <v>0</v>
      </c>
      <c r="D54" s="32" t="s">
        <v>120</v>
      </c>
      <c r="E54" s="29"/>
    </row>
    <row r="55" spans="1:5" ht="30" customHeight="1">
      <c r="A55" s="64" t="s">
        <v>362</v>
      </c>
      <c r="B55" s="5" t="s">
        <v>363</v>
      </c>
      <c r="C55" s="26">
        <v>0</v>
      </c>
      <c r="D55" s="32" t="s">
        <v>178</v>
      </c>
      <c r="E55" s="29" t="s">
        <v>187</v>
      </c>
    </row>
    <row r="56" spans="1:5" ht="30" customHeight="1">
      <c r="A56" s="60">
        <v>38</v>
      </c>
      <c r="B56" s="5" t="s">
        <v>59</v>
      </c>
      <c r="C56" s="26" t="s">
        <v>133</v>
      </c>
      <c r="D56" s="32"/>
      <c r="E56" s="29"/>
    </row>
    <row r="57" spans="1:5" ht="30" customHeight="1">
      <c r="A57" s="60">
        <v>39</v>
      </c>
      <c r="B57" s="5" t="s">
        <v>364</v>
      </c>
      <c r="C57" s="26" t="s">
        <v>132</v>
      </c>
      <c r="D57" s="32"/>
      <c r="E57" s="29"/>
    </row>
    <row r="58" spans="1:5" ht="30" customHeight="1">
      <c r="A58" s="60">
        <v>40</v>
      </c>
      <c r="B58" s="5" t="s">
        <v>365</v>
      </c>
      <c r="C58" s="26" t="s">
        <v>131</v>
      </c>
      <c r="D58" s="32"/>
      <c r="E58" s="29"/>
    </row>
    <row r="59" spans="1:5" ht="81">
      <c r="A59" s="60">
        <v>41</v>
      </c>
      <c r="B59" s="9" t="s">
        <v>366</v>
      </c>
      <c r="C59" s="31" t="str">
        <f>C43+C44-C47&amp;"/"&amp;C52+C51+C55</f>
        <v>3/9</v>
      </c>
      <c r="D59" s="28" t="s">
        <v>120</v>
      </c>
      <c r="E59" s="29" t="s">
        <v>188</v>
      </c>
    </row>
    <row r="60" spans="1:5" ht="30" customHeight="1">
      <c r="A60" s="76" t="s">
        <v>138</v>
      </c>
      <c r="B60" s="77"/>
      <c r="C60" s="77"/>
      <c r="D60" s="77"/>
      <c r="E60" s="78"/>
    </row>
    <row r="61" spans="1:5" ht="30" customHeight="1">
      <c r="A61" s="60">
        <v>42</v>
      </c>
      <c r="B61" s="4" t="s">
        <v>50</v>
      </c>
      <c r="C61" s="26">
        <v>2</v>
      </c>
      <c r="D61" s="32" t="s">
        <v>126</v>
      </c>
      <c r="E61" s="29"/>
    </row>
    <row r="62" spans="1:5" ht="30" customHeight="1">
      <c r="A62" s="60">
        <v>43</v>
      </c>
      <c r="B62" s="4" t="s">
        <v>49</v>
      </c>
      <c r="C62" s="26">
        <v>12</v>
      </c>
      <c r="D62" s="32" t="s">
        <v>189</v>
      </c>
      <c r="E62" s="33" t="s">
        <v>190</v>
      </c>
    </row>
    <row r="63" spans="1:5" ht="30" customHeight="1">
      <c r="A63" s="60">
        <v>44</v>
      </c>
      <c r="B63" s="4" t="s">
        <v>367</v>
      </c>
      <c r="C63" s="26">
        <v>0</v>
      </c>
      <c r="D63" s="32" t="s">
        <v>126</v>
      </c>
      <c r="E63" s="33"/>
    </row>
    <row r="64" spans="1:5" ht="30" customHeight="1">
      <c r="A64" s="60">
        <v>45</v>
      </c>
      <c r="B64" s="5" t="s">
        <v>368</v>
      </c>
      <c r="C64" s="26">
        <v>2</v>
      </c>
      <c r="D64" s="32" t="s">
        <v>134</v>
      </c>
      <c r="E64" s="29"/>
    </row>
    <row r="65" spans="1:5" ht="30" customHeight="1">
      <c r="A65" s="60">
        <v>46</v>
      </c>
      <c r="B65" s="5" t="s">
        <v>369</v>
      </c>
      <c r="C65" s="26">
        <v>6</v>
      </c>
      <c r="D65" s="32" t="s">
        <v>120</v>
      </c>
      <c r="E65" s="33" t="s">
        <v>191</v>
      </c>
    </row>
    <row r="66" spans="1:5" ht="30" customHeight="1">
      <c r="A66" s="60">
        <v>47</v>
      </c>
      <c r="B66" s="5" t="s">
        <v>370</v>
      </c>
      <c r="C66" s="26">
        <v>2</v>
      </c>
      <c r="D66" s="32" t="s">
        <v>192</v>
      </c>
      <c r="E66" s="33"/>
    </row>
    <row r="67" spans="1:5" ht="30" customHeight="1">
      <c r="A67" s="60">
        <v>48</v>
      </c>
      <c r="B67" s="5" t="s">
        <v>371</v>
      </c>
      <c r="C67" s="26"/>
      <c r="D67" s="32"/>
      <c r="E67" s="33"/>
    </row>
    <row r="68" spans="1:5" ht="30" customHeight="1">
      <c r="A68" s="64" t="s">
        <v>427</v>
      </c>
      <c r="B68" s="5" t="s">
        <v>30</v>
      </c>
      <c r="C68" s="26">
        <v>0</v>
      </c>
      <c r="D68" s="32" t="s">
        <v>120</v>
      </c>
      <c r="E68" s="29"/>
    </row>
    <row r="69" spans="1:5" ht="30" customHeight="1">
      <c r="A69" s="64" t="s">
        <v>428</v>
      </c>
      <c r="B69" s="5" t="s">
        <v>372</v>
      </c>
      <c r="C69" s="26">
        <v>6</v>
      </c>
      <c r="D69" s="32" t="s">
        <v>120</v>
      </c>
      <c r="E69" s="33"/>
    </row>
    <row r="70" spans="1:5" ht="30" customHeight="1">
      <c r="A70" s="64" t="s">
        <v>429</v>
      </c>
      <c r="B70" s="5" t="s">
        <v>373</v>
      </c>
      <c r="C70" s="26">
        <v>0</v>
      </c>
      <c r="D70" s="32" t="s">
        <v>120</v>
      </c>
      <c r="E70" s="29"/>
    </row>
    <row r="71" spans="1:5" ht="30" customHeight="1">
      <c r="A71" s="64" t="s">
        <v>430</v>
      </c>
      <c r="B71" s="5" t="s">
        <v>31</v>
      </c>
      <c r="C71" s="26">
        <v>0</v>
      </c>
      <c r="D71" s="32" t="s">
        <v>120</v>
      </c>
      <c r="E71" s="33"/>
    </row>
    <row r="72" spans="1:5" ht="30" customHeight="1">
      <c r="A72" s="64" t="s">
        <v>431</v>
      </c>
      <c r="B72" s="5" t="s">
        <v>363</v>
      </c>
      <c r="C72" s="26">
        <v>0</v>
      </c>
      <c r="D72" s="32"/>
      <c r="E72" s="33"/>
    </row>
    <row r="73" spans="1:5" ht="30" customHeight="1">
      <c r="A73" s="60">
        <v>49</v>
      </c>
      <c r="B73" s="5" t="s">
        <v>59</v>
      </c>
      <c r="C73" s="26" t="s">
        <v>133</v>
      </c>
      <c r="D73" s="32"/>
      <c r="E73" s="33"/>
    </row>
    <row r="74" spans="1:5" ht="30" customHeight="1">
      <c r="A74" s="60">
        <v>50</v>
      </c>
      <c r="B74" s="5" t="s">
        <v>364</v>
      </c>
      <c r="C74" s="26" t="s">
        <v>193</v>
      </c>
      <c r="D74" s="32"/>
      <c r="E74" s="33"/>
    </row>
    <row r="75" spans="1:5" ht="30" customHeight="1">
      <c r="A75" s="60">
        <v>51</v>
      </c>
      <c r="B75" s="5" t="s">
        <v>115</v>
      </c>
      <c r="C75" s="26" t="s">
        <v>131</v>
      </c>
      <c r="D75" s="32"/>
      <c r="E75" s="29"/>
    </row>
    <row r="76" spans="1:5" ht="48.6">
      <c r="A76" s="60">
        <v>52</v>
      </c>
      <c r="B76" s="9" t="s">
        <v>366</v>
      </c>
      <c r="C76" s="31" t="str">
        <f>C61+C62-C65&amp;"/"&amp;C68+C69+C72</f>
        <v>8/6</v>
      </c>
      <c r="D76" s="28" t="s">
        <v>178</v>
      </c>
      <c r="E76" s="29" t="s">
        <v>194</v>
      </c>
    </row>
    <row r="77" spans="1:5" ht="30" customHeight="1">
      <c r="A77" s="76" t="s">
        <v>397</v>
      </c>
      <c r="B77" s="77"/>
      <c r="C77" s="77"/>
      <c r="D77" s="77"/>
      <c r="E77" s="78"/>
    </row>
    <row r="78" spans="1:5" ht="30" customHeight="1">
      <c r="A78" s="60">
        <v>53</v>
      </c>
      <c r="B78" s="4" t="s">
        <v>374</v>
      </c>
      <c r="C78" s="26">
        <v>11</v>
      </c>
      <c r="D78" s="32" t="s">
        <v>126</v>
      </c>
      <c r="E78" s="29"/>
    </row>
    <row r="79" spans="1:5" ht="30" customHeight="1">
      <c r="A79" s="60">
        <v>54</v>
      </c>
      <c r="B79" s="4" t="s">
        <v>49</v>
      </c>
      <c r="C79" s="26">
        <v>6</v>
      </c>
      <c r="D79" s="32" t="s">
        <v>126</v>
      </c>
      <c r="E79" s="29" t="s">
        <v>196</v>
      </c>
    </row>
    <row r="80" spans="1:5" ht="30" customHeight="1">
      <c r="A80" s="60">
        <v>55</v>
      </c>
      <c r="B80" s="4" t="s">
        <v>33</v>
      </c>
      <c r="C80" s="26">
        <v>4</v>
      </c>
      <c r="D80" s="32" t="s">
        <v>126</v>
      </c>
      <c r="E80" s="33" t="s">
        <v>197</v>
      </c>
    </row>
    <row r="81" spans="1:5" ht="30" customHeight="1">
      <c r="A81" s="60">
        <v>56</v>
      </c>
      <c r="B81" s="5" t="s">
        <v>375</v>
      </c>
      <c r="C81" s="26">
        <v>5</v>
      </c>
      <c r="D81" s="32" t="s">
        <v>134</v>
      </c>
      <c r="E81" s="29"/>
    </row>
    <row r="82" spans="1:5" ht="30" customHeight="1">
      <c r="A82" s="60">
        <v>57</v>
      </c>
      <c r="B82" s="5" t="s">
        <v>376</v>
      </c>
      <c r="C82" s="26">
        <v>0</v>
      </c>
      <c r="D82" s="32" t="s">
        <v>29</v>
      </c>
      <c r="E82" s="29"/>
    </row>
    <row r="83" spans="1:5" ht="30" customHeight="1">
      <c r="A83" s="60">
        <v>58</v>
      </c>
      <c r="B83" s="5" t="s">
        <v>53</v>
      </c>
      <c r="C83" s="26">
        <v>5</v>
      </c>
      <c r="D83" s="32" t="s">
        <v>120</v>
      </c>
      <c r="E83" s="29" t="s">
        <v>198</v>
      </c>
    </row>
    <row r="84" spans="1:5" ht="30" customHeight="1">
      <c r="A84" s="60">
        <v>59</v>
      </c>
      <c r="B84" s="5" t="s">
        <v>123</v>
      </c>
      <c r="C84" s="26">
        <v>6</v>
      </c>
      <c r="D84" s="32" t="s">
        <v>120</v>
      </c>
      <c r="E84" s="34"/>
    </row>
    <row r="85" spans="1:5" ht="30" customHeight="1">
      <c r="A85" s="60">
        <v>60</v>
      </c>
      <c r="B85" s="5" t="s">
        <v>69</v>
      </c>
      <c r="C85" s="26"/>
      <c r="D85" s="32"/>
      <c r="E85" s="34"/>
    </row>
    <row r="86" spans="1:5" ht="30" customHeight="1">
      <c r="A86" s="64" t="s">
        <v>432</v>
      </c>
      <c r="B86" s="5" t="s">
        <v>377</v>
      </c>
      <c r="C86" s="26">
        <v>0</v>
      </c>
      <c r="D86" s="32" t="s">
        <v>120</v>
      </c>
      <c r="E86" s="34"/>
    </row>
    <row r="87" spans="1:5" ht="30" customHeight="1">
      <c r="A87" s="64" t="s">
        <v>433</v>
      </c>
      <c r="B87" s="5" t="s">
        <v>372</v>
      </c>
      <c r="C87" s="26">
        <v>5</v>
      </c>
      <c r="D87" s="32" t="s">
        <v>120</v>
      </c>
      <c r="E87" s="34"/>
    </row>
    <row r="88" spans="1:5" ht="30" customHeight="1">
      <c r="A88" s="64" t="s">
        <v>434</v>
      </c>
      <c r="B88" s="5" t="s">
        <v>32</v>
      </c>
      <c r="C88" s="26">
        <v>0</v>
      </c>
      <c r="D88" s="32" t="s">
        <v>120</v>
      </c>
      <c r="E88" s="34"/>
    </row>
    <row r="89" spans="1:5" ht="30" customHeight="1">
      <c r="A89" s="64" t="s">
        <v>435</v>
      </c>
      <c r="B89" s="5" t="s">
        <v>31</v>
      </c>
      <c r="C89" s="26">
        <v>1</v>
      </c>
      <c r="D89" s="32" t="s">
        <v>120</v>
      </c>
      <c r="E89" s="34"/>
    </row>
    <row r="90" spans="1:5" ht="30" customHeight="1">
      <c r="A90" s="64" t="s">
        <v>436</v>
      </c>
      <c r="B90" s="5" t="s">
        <v>70</v>
      </c>
      <c r="C90" s="26">
        <v>0</v>
      </c>
      <c r="D90" s="32"/>
      <c r="E90" s="34"/>
    </row>
    <row r="91" spans="1:5" ht="30" customHeight="1">
      <c r="A91" s="60">
        <v>61</v>
      </c>
      <c r="B91" s="5" t="s">
        <v>59</v>
      </c>
      <c r="C91" s="26" t="s">
        <v>118</v>
      </c>
      <c r="D91" s="32"/>
      <c r="E91" s="33"/>
    </row>
    <row r="92" spans="1:5" ht="30" customHeight="1">
      <c r="A92" s="60">
        <v>62</v>
      </c>
      <c r="B92" s="5" t="s">
        <v>364</v>
      </c>
      <c r="C92" s="26" t="s">
        <v>132</v>
      </c>
      <c r="D92" s="32"/>
      <c r="E92" s="33"/>
    </row>
    <row r="93" spans="1:5" ht="30" customHeight="1">
      <c r="A93" s="60">
        <v>63</v>
      </c>
      <c r="B93" s="5" t="s">
        <v>365</v>
      </c>
      <c r="C93" s="26" t="s">
        <v>131</v>
      </c>
      <c r="D93" s="28"/>
      <c r="E93" s="29"/>
    </row>
    <row r="94" spans="1:5" ht="48.6">
      <c r="A94" s="60">
        <v>64</v>
      </c>
      <c r="B94" s="9" t="s">
        <v>61</v>
      </c>
      <c r="C94" s="31" t="str">
        <f>C78+C79-C84&amp;"/"&amp;C86+C87+C90</f>
        <v>11/5</v>
      </c>
      <c r="D94" s="32" t="s">
        <v>120</v>
      </c>
      <c r="E94" s="29" t="s">
        <v>199</v>
      </c>
    </row>
    <row r="95" spans="1:5" ht="30" customHeight="1">
      <c r="A95" s="76" t="s">
        <v>62</v>
      </c>
      <c r="B95" s="77"/>
      <c r="C95" s="77"/>
      <c r="D95" s="77"/>
      <c r="E95" s="78"/>
    </row>
    <row r="96" spans="1:5" ht="30" customHeight="1">
      <c r="A96" s="65">
        <v>65</v>
      </c>
      <c r="B96" s="9" t="s">
        <v>41</v>
      </c>
      <c r="C96" s="26">
        <v>2</v>
      </c>
      <c r="D96" s="28" t="s">
        <v>200</v>
      </c>
      <c r="E96" s="27" t="s">
        <v>201</v>
      </c>
    </row>
    <row r="97" spans="1:5" ht="30" customHeight="1">
      <c r="A97" s="65">
        <v>66</v>
      </c>
      <c r="B97" s="9" t="s">
        <v>77</v>
      </c>
      <c r="C97" s="26">
        <f>C82+C83</f>
        <v>5</v>
      </c>
      <c r="D97" s="28" t="s">
        <v>200</v>
      </c>
      <c r="E97" s="27" t="s">
        <v>202</v>
      </c>
    </row>
    <row r="98" spans="1:5" ht="30" customHeight="1">
      <c r="A98" s="65">
        <v>67</v>
      </c>
      <c r="B98" s="9" t="s">
        <v>76</v>
      </c>
      <c r="C98" s="26">
        <f>C44*2+C45+C62*2+C63+C79*2+C80</f>
        <v>40</v>
      </c>
      <c r="D98" s="28" t="s">
        <v>204</v>
      </c>
      <c r="E98" s="27" t="s">
        <v>205</v>
      </c>
    </row>
    <row r="99" spans="1:5" ht="30" customHeight="1">
      <c r="A99" s="65">
        <v>68</v>
      </c>
      <c r="B99" s="9" t="s">
        <v>42</v>
      </c>
      <c r="C99" s="26">
        <v>180</v>
      </c>
      <c r="D99" s="28" t="s">
        <v>206</v>
      </c>
      <c r="E99" s="27" t="s">
        <v>207</v>
      </c>
    </row>
    <row r="100" spans="1:5" ht="30" customHeight="1">
      <c r="A100" s="65">
        <v>69</v>
      </c>
      <c r="B100" s="9" t="s">
        <v>366</v>
      </c>
      <c r="C100" s="37" t="s">
        <v>208</v>
      </c>
      <c r="D100" s="28" t="s">
        <v>178</v>
      </c>
      <c r="E100" s="27"/>
    </row>
    <row r="101" spans="1:5" ht="30" customHeight="1">
      <c r="A101" s="65">
        <v>70</v>
      </c>
      <c r="B101" s="9" t="s">
        <v>378</v>
      </c>
      <c r="C101" s="30" t="s">
        <v>209</v>
      </c>
      <c r="D101" s="28" t="s">
        <v>120</v>
      </c>
      <c r="E101" s="29" t="s">
        <v>210</v>
      </c>
    </row>
    <row r="102" spans="1:5" ht="30" customHeight="1">
      <c r="A102" s="65">
        <v>71</v>
      </c>
      <c r="B102" s="9" t="s">
        <v>379</v>
      </c>
      <c r="C102" s="26">
        <f>C83</f>
        <v>5</v>
      </c>
      <c r="D102" s="28" t="s">
        <v>120</v>
      </c>
      <c r="E102" s="27" t="s">
        <v>211</v>
      </c>
    </row>
    <row r="103" spans="1:5" ht="30" customHeight="1">
      <c r="A103" s="65">
        <v>72</v>
      </c>
      <c r="B103" s="9" t="s">
        <v>43</v>
      </c>
      <c r="C103" s="26">
        <v>2</v>
      </c>
      <c r="D103" s="28" t="s">
        <v>178</v>
      </c>
      <c r="E103" s="27" t="s">
        <v>212</v>
      </c>
    </row>
    <row r="104" spans="1:5" ht="30" customHeight="1">
      <c r="A104" s="65">
        <v>73</v>
      </c>
      <c r="B104" s="9" t="s">
        <v>380</v>
      </c>
      <c r="C104" s="26">
        <v>0</v>
      </c>
      <c r="D104" s="28" t="s">
        <v>120</v>
      </c>
      <c r="E104" s="27"/>
    </row>
    <row r="105" spans="1:5" ht="30" customHeight="1" thickBot="1">
      <c r="A105" s="65">
        <v>74</v>
      </c>
      <c r="B105" s="66" t="s">
        <v>381</v>
      </c>
      <c r="C105" s="67">
        <v>7</v>
      </c>
      <c r="D105" s="25" t="s">
        <v>178</v>
      </c>
      <c r="E105" s="24" t="s">
        <v>213</v>
      </c>
    </row>
    <row r="106" spans="1:5" ht="30" customHeight="1">
      <c r="A106" s="2"/>
      <c r="B106" s="2"/>
      <c r="C106" s="23"/>
      <c r="D106" s="23"/>
      <c r="E106" s="22"/>
    </row>
    <row r="107" spans="1:5" ht="30" customHeight="1">
      <c r="A107" s="2"/>
      <c r="B107" s="2"/>
      <c r="C107" s="23"/>
      <c r="D107" s="23"/>
      <c r="E107" s="22"/>
    </row>
  </sheetData>
  <mergeCells count="11">
    <mergeCell ref="A95:E95"/>
    <mergeCell ref="A32:E32"/>
    <mergeCell ref="A38:E38"/>
    <mergeCell ref="A42:E42"/>
    <mergeCell ref="A60:E60"/>
    <mergeCell ref="A77:E77"/>
    <mergeCell ref="A9:E9"/>
    <mergeCell ref="A12:E12"/>
    <mergeCell ref="A18:E18"/>
    <mergeCell ref="A23:E23"/>
    <mergeCell ref="A1:E1"/>
  </mergeCells>
  <phoneticPr fontId="3" type="noConversion"/>
  <pageMargins left="0.25" right="0.25" top="0.75" bottom="0.75" header="0.3" footer="0.3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00" zoomScaleSheetLayoutView="80" workbookViewId="0">
      <pane xSplit="2" ySplit="2" topLeftCell="C3" activePane="bottomRight" state="frozen"/>
      <selection activeCell="A96" sqref="A96:A105"/>
      <selection pane="topRight" activeCell="A96" sqref="A96:A105"/>
      <selection pane="bottomLeft" activeCell="A96" sqref="A96:A105"/>
      <selection pane="bottomRight" activeCell="C4" sqref="C4:C7"/>
    </sheetView>
  </sheetViews>
  <sheetFormatPr defaultColWidth="8.77734375" defaultRowHeight="13.2"/>
  <cols>
    <col min="1" max="1" width="8" customWidth="1"/>
    <col min="2" max="2" width="51.77734375" bestFit="1" customWidth="1"/>
    <col min="3" max="4" width="20.77734375" style="21" customWidth="1"/>
    <col min="5" max="5" width="50.77734375" style="20" customWidth="1"/>
    <col min="6" max="16384" width="8.77734375" style="20"/>
  </cols>
  <sheetData>
    <row r="1" spans="1:5" ht="16.2" customHeight="1">
      <c r="A1" s="79" t="s">
        <v>291</v>
      </c>
      <c r="B1" s="80"/>
      <c r="C1" s="80"/>
      <c r="D1" s="80"/>
      <c r="E1" s="81"/>
    </row>
    <row r="2" spans="1:5" ht="16.2">
      <c r="A2" s="57" t="s">
        <v>3</v>
      </c>
      <c r="B2" s="54" t="s">
        <v>4</v>
      </c>
      <c r="C2" s="53" t="s">
        <v>5</v>
      </c>
      <c r="D2" s="53" t="s">
        <v>6</v>
      </c>
      <c r="E2" s="58" t="s">
        <v>7</v>
      </c>
    </row>
    <row r="3" spans="1:5" ht="30" customHeight="1">
      <c r="A3" s="59">
        <v>1</v>
      </c>
      <c r="B3" s="5" t="s">
        <v>341</v>
      </c>
      <c r="C3" s="35">
        <v>6</v>
      </c>
      <c r="D3" s="36" t="s">
        <v>23</v>
      </c>
      <c r="E3" s="33" t="s">
        <v>24</v>
      </c>
    </row>
    <row r="4" spans="1:5" ht="30" customHeight="1">
      <c r="A4" s="59">
        <v>2</v>
      </c>
      <c r="B4" s="5" t="s">
        <v>342</v>
      </c>
      <c r="C4" s="35">
        <v>12</v>
      </c>
      <c r="D4" s="32"/>
      <c r="E4" s="33" t="s">
        <v>170</v>
      </c>
    </row>
    <row r="5" spans="1:5" ht="30" customHeight="1">
      <c r="A5" s="59">
        <v>3</v>
      </c>
      <c r="B5" s="5" t="s">
        <v>343</v>
      </c>
      <c r="C5" s="32">
        <v>4</v>
      </c>
      <c r="D5" s="32"/>
      <c r="E5" s="33" t="s">
        <v>171</v>
      </c>
    </row>
    <row r="6" spans="1:5" ht="30" customHeight="1">
      <c r="A6" s="59">
        <v>4</v>
      </c>
      <c r="B6" s="5" t="s">
        <v>36</v>
      </c>
      <c r="C6" s="32">
        <v>6</v>
      </c>
      <c r="D6" s="46"/>
      <c r="E6" s="33" t="s">
        <v>172</v>
      </c>
    </row>
    <row r="7" spans="1:5" ht="30" customHeight="1">
      <c r="A7" s="59">
        <v>5</v>
      </c>
      <c r="B7" s="5" t="s">
        <v>164</v>
      </c>
      <c r="C7" s="32">
        <v>3</v>
      </c>
      <c r="D7" s="46"/>
      <c r="E7" s="45"/>
    </row>
    <row r="8" spans="1:5" ht="30" customHeight="1">
      <c r="A8" s="59">
        <v>6</v>
      </c>
      <c r="B8" s="5" t="s">
        <v>344</v>
      </c>
      <c r="C8" s="56">
        <f>SUM(C4:C7)</f>
        <v>25</v>
      </c>
      <c r="D8" s="46"/>
      <c r="E8" s="45"/>
    </row>
    <row r="9" spans="1:5" ht="16.2" customHeight="1">
      <c r="A9" s="76" t="s">
        <v>345</v>
      </c>
      <c r="B9" s="77"/>
      <c r="C9" s="77"/>
      <c r="D9" s="77"/>
      <c r="E9" s="78"/>
    </row>
    <row r="10" spans="1:5" ht="30" customHeight="1">
      <c r="A10" s="59">
        <v>7</v>
      </c>
      <c r="B10" s="5" t="s">
        <v>8</v>
      </c>
      <c r="C10" s="32"/>
      <c r="D10" s="32"/>
      <c r="E10" s="33" t="s">
        <v>290</v>
      </c>
    </row>
    <row r="11" spans="1:5" ht="30" customHeight="1">
      <c r="A11" s="59">
        <v>8</v>
      </c>
      <c r="B11" s="5" t="s">
        <v>346</v>
      </c>
      <c r="C11" s="32"/>
      <c r="D11" s="32"/>
      <c r="E11" s="33" t="s">
        <v>289</v>
      </c>
    </row>
    <row r="12" spans="1:5" ht="16.2" customHeight="1">
      <c r="A12" s="76" t="s">
        <v>347</v>
      </c>
      <c r="B12" s="77"/>
      <c r="C12" s="77"/>
      <c r="D12" s="77"/>
      <c r="E12" s="78"/>
    </row>
    <row r="13" spans="1:5" ht="30" customHeight="1">
      <c r="A13" s="60">
        <v>9</v>
      </c>
      <c r="B13" s="5" t="s">
        <v>9</v>
      </c>
      <c r="C13" s="35">
        <v>300</v>
      </c>
      <c r="D13" s="36" t="s">
        <v>1</v>
      </c>
      <c r="E13" s="29"/>
    </row>
    <row r="14" spans="1:5" ht="30" customHeight="1">
      <c r="A14" s="60">
        <v>10</v>
      </c>
      <c r="B14" s="4" t="s">
        <v>25</v>
      </c>
      <c r="C14" s="32" t="s">
        <v>175</v>
      </c>
      <c r="D14" s="32" t="s">
        <v>176</v>
      </c>
      <c r="E14" s="29"/>
    </row>
    <row r="15" spans="1:5" ht="30" customHeight="1">
      <c r="A15" s="60">
        <v>11</v>
      </c>
      <c r="B15" s="5" t="s">
        <v>10</v>
      </c>
      <c r="C15" s="32" t="s">
        <v>288</v>
      </c>
      <c r="D15" s="32" t="s">
        <v>178</v>
      </c>
      <c r="E15" s="29"/>
    </row>
    <row r="16" spans="1:5" ht="30" customHeight="1">
      <c r="A16" s="60">
        <v>12</v>
      </c>
      <c r="B16" s="5" t="s">
        <v>11</v>
      </c>
      <c r="C16" s="35">
        <v>106</v>
      </c>
      <c r="D16" s="32"/>
      <c r="E16" s="29"/>
    </row>
    <row r="17" spans="1:6" ht="30" customHeight="1">
      <c r="A17" s="60">
        <v>13</v>
      </c>
      <c r="B17" s="4" t="s">
        <v>26</v>
      </c>
      <c r="C17" s="36" t="s">
        <v>2</v>
      </c>
      <c r="D17" s="32"/>
      <c r="E17" s="29"/>
    </row>
    <row r="18" spans="1:6" ht="16.2" customHeight="1">
      <c r="A18" s="76" t="s">
        <v>394</v>
      </c>
      <c r="B18" s="77"/>
      <c r="C18" s="77"/>
      <c r="D18" s="77"/>
      <c r="E18" s="78"/>
    </row>
    <row r="19" spans="1:6" ht="30" customHeight="1">
      <c r="A19" s="60">
        <v>14</v>
      </c>
      <c r="B19" s="5" t="s">
        <v>349</v>
      </c>
      <c r="C19" s="35">
        <v>0</v>
      </c>
      <c r="D19" s="36" t="s">
        <v>12</v>
      </c>
      <c r="E19" s="33" t="s">
        <v>13</v>
      </c>
    </row>
    <row r="20" spans="1:6" ht="30" customHeight="1">
      <c r="A20" s="60">
        <v>15</v>
      </c>
      <c r="B20" s="5" t="s">
        <v>350</v>
      </c>
      <c r="C20" s="35">
        <v>0</v>
      </c>
      <c r="D20" s="36" t="s">
        <v>12</v>
      </c>
      <c r="E20" s="33" t="s">
        <v>287</v>
      </c>
    </row>
    <row r="21" spans="1:6" ht="30" customHeight="1">
      <c r="A21" s="60">
        <v>16</v>
      </c>
      <c r="B21" s="5" t="s">
        <v>156</v>
      </c>
      <c r="C21" s="35">
        <v>0</v>
      </c>
      <c r="D21" s="36" t="s">
        <v>12</v>
      </c>
      <c r="E21" s="29" t="s">
        <v>27</v>
      </c>
    </row>
    <row r="22" spans="1:6" ht="30" customHeight="1">
      <c r="A22" s="60">
        <v>17</v>
      </c>
      <c r="B22" s="4" t="s">
        <v>54</v>
      </c>
      <c r="C22" s="35">
        <v>0</v>
      </c>
      <c r="D22" s="36" t="s">
        <v>257</v>
      </c>
      <c r="E22" s="29" t="s">
        <v>286</v>
      </c>
    </row>
    <row r="23" spans="1:6" ht="16.2" customHeight="1">
      <c r="A23" s="76" t="s">
        <v>55</v>
      </c>
      <c r="B23" s="77"/>
      <c r="C23" s="77"/>
      <c r="D23" s="77"/>
      <c r="E23" s="78"/>
    </row>
    <row r="24" spans="1:6" ht="30" customHeight="1">
      <c r="A24" s="60">
        <v>18</v>
      </c>
      <c r="B24" s="5" t="s">
        <v>16</v>
      </c>
      <c r="C24" s="35">
        <v>2</v>
      </c>
      <c r="D24" s="36" t="s">
        <v>17</v>
      </c>
      <c r="E24" s="33" t="s">
        <v>285</v>
      </c>
    </row>
    <row r="25" spans="1:6" ht="16.2">
      <c r="A25" s="61" t="s">
        <v>398</v>
      </c>
      <c r="B25" s="5" t="s">
        <v>399</v>
      </c>
      <c r="C25" s="35" t="s">
        <v>400</v>
      </c>
      <c r="D25" s="36"/>
      <c r="E25" s="62"/>
      <c r="F25" s="48"/>
    </row>
    <row r="26" spans="1:6" ht="16.2">
      <c r="A26" s="61" t="s">
        <v>401</v>
      </c>
      <c r="B26" s="5" t="s">
        <v>402</v>
      </c>
      <c r="C26" s="35" t="s">
        <v>67</v>
      </c>
      <c r="D26" s="36"/>
      <c r="E26" s="62" t="s">
        <v>403</v>
      </c>
      <c r="F26" s="48"/>
    </row>
    <row r="27" spans="1:6" ht="16.2">
      <c r="A27" s="61" t="s">
        <v>404</v>
      </c>
      <c r="B27" s="5" t="s">
        <v>405</v>
      </c>
      <c r="C27" s="35" t="s">
        <v>65</v>
      </c>
      <c r="D27" s="36"/>
      <c r="E27" s="62"/>
      <c r="F27" s="48"/>
    </row>
    <row r="28" spans="1:6" ht="16.2">
      <c r="A28" s="61" t="s">
        <v>406</v>
      </c>
      <c r="B28" s="5" t="s">
        <v>407</v>
      </c>
      <c r="C28" s="35" t="s">
        <v>65</v>
      </c>
      <c r="D28" s="36"/>
      <c r="E28" s="62"/>
      <c r="F28" s="48"/>
    </row>
    <row r="29" spans="1:6" ht="30" customHeight="1">
      <c r="A29" s="60">
        <v>19</v>
      </c>
      <c r="B29" s="5" t="s">
        <v>14</v>
      </c>
      <c r="C29" s="35">
        <v>0</v>
      </c>
      <c r="D29" s="36" t="s">
        <v>12</v>
      </c>
      <c r="E29" s="29"/>
    </row>
    <row r="30" spans="1:6" ht="30" customHeight="1">
      <c r="A30" s="60">
        <v>20</v>
      </c>
      <c r="B30" s="5" t="s">
        <v>15</v>
      </c>
      <c r="C30" s="35">
        <v>3</v>
      </c>
      <c r="D30" s="36" t="s">
        <v>12</v>
      </c>
      <c r="E30" s="29"/>
    </row>
    <row r="31" spans="1:6" ht="30" customHeight="1">
      <c r="A31" s="60">
        <v>21</v>
      </c>
      <c r="B31" s="5" t="s">
        <v>47</v>
      </c>
      <c r="C31" s="36" t="s">
        <v>2</v>
      </c>
      <c r="D31" s="32"/>
      <c r="E31" s="29"/>
    </row>
    <row r="32" spans="1:6" ht="16.2" customHeight="1">
      <c r="A32" s="76" t="s">
        <v>243</v>
      </c>
      <c r="B32" s="77"/>
      <c r="C32" s="77"/>
      <c r="D32" s="77"/>
      <c r="E32" s="78"/>
    </row>
    <row r="33" spans="1:5" ht="30" customHeight="1">
      <c r="A33" s="60">
        <v>22</v>
      </c>
      <c r="B33" s="5" t="s">
        <v>37</v>
      </c>
      <c r="C33" s="36" t="s">
        <v>2</v>
      </c>
      <c r="D33" s="32"/>
      <c r="E33" s="29"/>
    </row>
    <row r="34" spans="1:5" ht="30" customHeight="1">
      <c r="A34" s="60">
        <v>23</v>
      </c>
      <c r="B34" s="5" t="s">
        <v>151</v>
      </c>
      <c r="C34" s="35">
        <v>18</v>
      </c>
      <c r="D34" s="32" t="s">
        <v>178</v>
      </c>
      <c r="E34" s="33" t="s">
        <v>180</v>
      </c>
    </row>
    <row r="35" spans="1:5" ht="30" customHeight="1">
      <c r="A35" s="60">
        <v>24</v>
      </c>
      <c r="B35" s="4" t="s">
        <v>28</v>
      </c>
      <c r="C35" s="35">
        <v>18</v>
      </c>
      <c r="D35" s="32" t="s">
        <v>178</v>
      </c>
      <c r="E35" s="33" t="s">
        <v>284</v>
      </c>
    </row>
    <row r="36" spans="1:5" ht="30" customHeight="1">
      <c r="A36" s="60">
        <v>25</v>
      </c>
      <c r="B36" s="4" t="s">
        <v>58</v>
      </c>
      <c r="C36" s="35" t="s">
        <v>265</v>
      </c>
      <c r="D36" s="32"/>
      <c r="E36" s="33"/>
    </row>
    <row r="37" spans="1:5" ht="30" customHeight="1">
      <c r="A37" s="60">
        <v>26</v>
      </c>
      <c r="B37" s="4" t="s">
        <v>351</v>
      </c>
      <c r="C37" s="35" t="s">
        <v>193</v>
      </c>
      <c r="D37" s="32"/>
      <c r="E37" s="33"/>
    </row>
    <row r="38" spans="1:5" ht="16.2" customHeight="1">
      <c r="A38" s="76" t="s">
        <v>352</v>
      </c>
      <c r="B38" s="77"/>
      <c r="C38" s="77"/>
      <c r="D38" s="77"/>
      <c r="E38" s="78"/>
    </row>
    <row r="39" spans="1:5" ht="30" customHeight="1">
      <c r="A39" s="60">
        <v>27</v>
      </c>
      <c r="B39" s="5" t="s">
        <v>18</v>
      </c>
      <c r="C39" s="36" t="s">
        <v>2</v>
      </c>
      <c r="D39" s="32"/>
      <c r="E39" s="33" t="s">
        <v>19</v>
      </c>
    </row>
    <row r="40" spans="1:5" ht="30" customHeight="1">
      <c r="A40" s="60">
        <v>28</v>
      </c>
      <c r="B40" s="5" t="s">
        <v>20</v>
      </c>
      <c r="C40" s="36" t="s">
        <v>2</v>
      </c>
      <c r="D40" s="32"/>
      <c r="E40" s="33" t="s">
        <v>283</v>
      </c>
    </row>
    <row r="41" spans="1:5" ht="30" customHeight="1">
      <c r="A41" s="60">
        <v>29</v>
      </c>
      <c r="B41" s="5" t="s">
        <v>21</v>
      </c>
      <c r="C41" s="36" t="s">
        <v>2</v>
      </c>
      <c r="D41" s="32"/>
      <c r="E41" s="33"/>
    </row>
    <row r="42" spans="1:5" ht="16.2" customHeight="1">
      <c r="A42" s="76" t="s">
        <v>22</v>
      </c>
      <c r="B42" s="77"/>
      <c r="C42" s="77"/>
      <c r="D42" s="77"/>
      <c r="E42" s="78"/>
    </row>
    <row r="43" spans="1:5" ht="30" customHeight="1">
      <c r="A43" s="60">
        <v>30</v>
      </c>
      <c r="B43" s="5" t="s">
        <v>353</v>
      </c>
      <c r="C43" s="35">
        <v>12</v>
      </c>
      <c r="D43" s="32" t="s">
        <v>189</v>
      </c>
      <c r="E43" s="33" t="s">
        <v>282</v>
      </c>
    </row>
    <row r="44" spans="1:5" ht="30" customHeight="1">
      <c r="A44" s="60">
        <v>31</v>
      </c>
      <c r="B44" s="5" t="s">
        <v>354</v>
      </c>
      <c r="C44" s="35">
        <v>0</v>
      </c>
      <c r="D44" s="32" t="s">
        <v>276</v>
      </c>
      <c r="E44" s="33" t="s">
        <v>281</v>
      </c>
    </row>
    <row r="45" spans="1:5" ht="30" customHeight="1">
      <c r="A45" s="60">
        <v>32</v>
      </c>
      <c r="B45" s="5" t="s">
        <v>355</v>
      </c>
      <c r="C45" s="35">
        <v>0</v>
      </c>
      <c r="D45" s="32" t="s">
        <v>189</v>
      </c>
      <c r="E45" s="33"/>
    </row>
    <row r="46" spans="1:5" ht="30" customHeight="1">
      <c r="A46" s="60">
        <v>33</v>
      </c>
      <c r="B46" s="4" t="s">
        <v>52</v>
      </c>
      <c r="C46" s="35">
        <v>12</v>
      </c>
      <c r="D46" s="32" t="s">
        <v>192</v>
      </c>
      <c r="E46" s="43"/>
    </row>
    <row r="47" spans="1:5" ht="30" customHeight="1">
      <c r="A47" s="60">
        <v>34</v>
      </c>
      <c r="B47" s="5" t="s">
        <v>57</v>
      </c>
      <c r="C47" s="36">
        <v>12</v>
      </c>
      <c r="D47" s="32" t="s">
        <v>178</v>
      </c>
      <c r="E47" s="43"/>
    </row>
    <row r="48" spans="1:5" ht="30" customHeight="1">
      <c r="A48" s="60">
        <v>35</v>
      </c>
      <c r="B48" s="4" t="s">
        <v>56</v>
      </c>
      <c r="C48" s="35">
        <v>0</v>
      </c>
      <c r="D48" s="32" t="s">
        <v>192</v>
      </c>
      <c r="E48" s="43"/>
    </row>
    <row r="49" spans="1:5" ht="30" customHeight="1">
      <c r="A49" s="60">
        <v>36</v>
      </c>
      <c r="B49" s="47" t="s">
        <v>356</v>
      </c>
      <c r="C49" s="36">
        <v>12</v>
      </c>
      <c r="D49" s="32"/>
      <c r="E49" s="43"/>
    </row>
    <row r="50" spans="1:5" ht="30" customHeight="1">
      <c r="A50" s="60">
        <v>37</v>
      </c>
      <c r="B50" s="5" t="s">
        <v>69</v>
      </c>
      <c r="C50" s="36"/>
      <c r="D50" s="32"/>
      <c r="E50" s="43"/>
    </row>
    <row r="51" spans="1:5" ht="30" customHeight="1">
      <c r="A51" s="64" t="s">
        <v>357</v>
      </c>
      <c r="B51" s="5" t="s">
        <v>358</v>
      </c>
      <c r="C51" s="36">
        <v>0</v>
      </c>
      <c r="D51" s="32" t="s">
        <v>178</v>
      </c>
      <c r="E51" s="43"/>
    </row>
    <row r="52" spans="1:5" ht="30" customHeight="1">
      <c r="A52" s="64" t="s">
        <v>359</v>
      </c>
      <c r="B52" s="5" t="s">
        <v>121</v>
      </c>
      <c r="C52" s="36">
        <v>12</v>
      </c>
      <c r="D52" s="32" t="s">
        <v>178</v>
      </c>
      <c r="E52" s="43"/>
    </row>
    <row r="53" spans="1:5" ht="30" customHeight="1">
      <c r="A53" s="64" t="s">
        <v>360</v>
      </c>
      <c r="B53" s="5" t="s">
        <v>32</v>
      </c>
      <c r="C53" s="36">
        <v>0</v>
      </c>
      <c r="D53" s="32" t="s">
        <v>178</v>
      </c>
      <c r="E53" s="43"/>
    </row>
    <row r="54" spans="1:5" ht="30" customHeight="1">
      <c r="A54" s="64" t="s">
        <v>361</v>
      </c>
      <c r="B54" s="5" t="s">
        <v>31</v>
      </c>
      <c r="C54" s="36">
        <v>0</v>
      </c>
      <c r="D54" s="32" t="s">
        <v>178</v>
      </c>
      <c r="E54" s="43"/>
    </row>
    <row r="55" spans="1:5" ht="30" customHeight="1">
      <c r="A55" s="64" t="s">
        <v>362</v>
      </c>
      <c r="B55" s="5" t="s">
        <v>363</v>
      </c>
      <c r="C55" s="36">
        <v>0</v>
      </c>
      <c r="D55" s="32" t="s">
        <v>178</v>
      </c>
      <c r="E55" s="29" t="s">
        <v>280</v>
      </c>
    </row>
    <row r="56" spans="1:5" ht="30" customHeight="1">
      <c r="A56" s="60">
        <v>38</v>
      </c>
      <c r="B56" s="5" t="s">
        <v>59</v>
      </c>
      <c r="C56" s="36" t="s">
        <v>266</v>
      </c>
      <c r="D56" s="32"/>
      <c r="E56" s="29"/>
    </row>
    <row r="57" spans="1:5" ht="30" customHeight="1">
      <c r="A57" s="60">
        <v>39</v>
      </c>
      <c r="B57" s="5" t="s">
        <v>364</v>
      </c>
      <c r="C57" s="36" t="s">
        <v>193</v>
      </c>
      <c r="D57" s="32"/>
      <c r="E57" s="29"/>
    </row>
    <row r="58" spans="1:5" ht="30" customHeight="1">
      <c r="A58" s="60">
        <v>40</v>
      </c>
      <c r="B58" s="5" t="s">
        <v>365</v>
      </c>
      <c r="C58" s="36" t="s">
        <v>279</v>
      </c>
      <c r="D58" s="32"/>
      <c r="E58" s="29"/>
    </row>
    <row r="59" spans="1:5" ht="60" customHeight="1">
      <c r="A59" s="60">
        <v>41</v>
      </c>
      <c r="B59" s="9" t="s">
        <v>366</v>
      </c>
      <c r="C59" s="28" t="s">
        <v>278</v>
      </c>
      <c r="D59" s="28" t="s">
        <v>178</v>
      </c>
      <c r="E59" s="29" t="s">
        <v>277</v>
      </c>
    </row>
    <row r="60" spans="1:5" ht="16.2" customHeight="1">
      <c r="A60" s="76" t="s">
        <v>321</v>
      </c>
      <c r="B60" s="77"/>
      <c r="C60" s="77"/>
      <c r="D60" s="77"/>
      <c r="E60" s="78"/>
    </row>
    <row r="61" spans="1:5" ht="30" customHeight="1">
      <c r="A61" s="60">
        <v>42</v>
      </c>
      <c r="B61" s="4" t="s">
        <v>50</v>
      </c>
      <c r="C61" s="44">
        <v>2</v>
      </c>
      <c r="D61" s="32" t="s">
        <v>276</v>
      </c>
      <c r="E61" s="29"/>
    </row>
    <row r="62" spans="1:5" ht="40.049999999999997" customHeight="1">
      <c r="A62" s="60">
        <v>43</v>
      </c>
      <c r="B62" s="4" t="s">
        <v>49</v>
      </c>
      <c r="C62" s="44">
        <v>2</v>
      </c>
      <c r="D62" s="32" t="s">
        <v>189</v>
      </c>
      <c r="E62" s="33" t="s">
        <v>275</v>
      </c>
    </row>
    <row r="63" spans="1:5" ht="40.049999999999997" customHeight="1">
      <c r="A63" s="60">
        <v>44</v>
      </c>
      <c r="B63" s="4" t="s">
        <v>367</v>
      </c>
      <c r="C63" s="36">
        <v>1</v>
      </c>
      <c r="D63" s="32" t="s">
        <v>189</v>
      </c>
      <c r="E63" s="33" t="s">
        <v>274</v>
      </c>
    </row>
    <row r="64" spans="1:5" ht="30" customHeight="1">
      <c r="A64" s="60">
        <v>45</v>
      </c>
      <c r="B64" s="5" t="s">
        <v>368</v>
      </c>
      <c r="C64" s="35">
        <v>0</v>
      </c>
      <c r="D64" s="32" t="s">
        <v>192</v>
      </c>
      <c r="E64" s="29"/>
    </row>
    <row r="65" spans="1:5" ht="30" customHeight="1">
      <c r="A65" s="60">
        <v>46</v>
      </c>
      <c r="B65" s="5" t="s">
        <v>369</v>
      </c>
      <c r="C65" s="35">
        <v>1</v>
      </c>
      <c r="D65" s="32" t="s">
        <v>178</v>
      </c>
      <c r="E65" s="33" t="s">
        <v>273</v>
      </c>
    </row>
    <row r="66" spans="1:5" ht="30" customHeight="1">
      <c r="A66" s="60">
        <v>47</v>
      </c>
      <c r="B66" s="5" t="s">
        <v>370</v>
      </c>
      <c r="C66" s="35">
        <v>0</v>
      </c>
      <c r="D66" s="32" t="s">
        <v>192</v>
      </c>
      <c r="E66" s="40"/>
    </row>
    <row r="67" spans="1:5" ht="30" customHeight="1">
      <c r="A67" s="60">
        <v>48</v>
      </c>
      <c r="B67" s="5" t="s">
        <v>371</v>
      </c>
      <c r="C67" s="35"/>
      <c r="D67" s="32"/>
      <c r="E67" s="40"/>
    </row>
    <row r="68" spans="1:5" ht="30" customHeight="1">
      <c r="A68" s="64" t="s">
        <v>427</v>
      </c>
      <c r="B68" s="5" t="s">
        <v>30</v>
      </c>
      <c r="C68" s="36">
        <v>0</v>
      </c>
      <c r="D68" s="32" t="s">
        <v>178</v>
      </c>
      <c r="E68" s="29"/>
    </row>
    <row r="69" spans="1:5" ht="30" customHeight="1">
      <c r="A69" s="64" t="s">
        <v>428</v>
      </c>
      <c r="B69" s="5" t="s">
        <v>372</v>
      </c>
      <c r="C69" s="36">
        <v>1</v>
      </c>
      <c r="D69" s="32" t="s">
        <v>178</v>
      </c>
      <c r="E69" s="33"/>
    </row>
    <row r="70" spans="1:5" ht="30" customHeight="1">
      <c r="A70" s="64" t="s">
        <v>429</v>
      </c>
      <c r="B70" s="5" t="s">
        <v>373</v>
      </c>
      <c r="C70" s="35">
        <v>0</v>
      </c>
      <c r="D70" s="32" t="s">
        <v>178</v>
      </c>
      <c r="E70" s="29"/>
    </row>
    <row r="71" spans="1:5" ht="30" customHeight="1">
      <c r="A71" s="64" t="s">
        <v>430</v>
      </c>
      <c r="B71" s="5" t="s">
        <v>31</v>
      </c>
      <c r="C71" s="36">
        <v>0</v>
      </c>
      <c r="D71" s="32" t="s">
        <v>178</v>
      </c>
      <c r="E71" s="33"/>
    </row>
    <row r="72" spans="1:5" ht="30" customHeight="1">
      <c r="A72" s="64" t="s">
        <v>431</v>
      </c>
      <c r="B72" s="5" t="s">
        <v>363</v>
      </c>
      <c r="C72" s="36">
        <v>0</v>
      </c>
      <c r="D72" s="32"/>
      <c r="E72" s="33"/>
    </row>
    <row r="73" spans="1:5" ht="30" customHeight="1">
      <c r="A73" s="60">
        <v>49</v>
      </c>
      <c r="B73" s="5" t="s">
        <v>59</v>
      </c>
      <c r="C73" s="36" t="s">
        <v>266</v>
      </c>
      <c r="D73" s="32"/>
      <c r="E73" s="40"/>
    </row>
    <row r="74" spans="1:5" ht="30" customHeight="1">
      <c r="A74" s="60">
        <v>50</v>
      </c>
      <c r="B74" s="5" t="s">
        <v>364</v>
      </c>
      <c r="C74" s="36" t="s">
        <v>193</v>
      </c>
      <c r="D74" s="32"/>
      <c r="E74" s="40"/>
    </row>
    <row r="75" spans="1:5" ht="30" customHeight="1">
      <c r="A75" s="60">
        <v>51</v>
      </c>
      <c r="B75" s="5" t="s">
        <v>115</v>
      </c>
      <c r="C75" s="36" t="s">
        <v>264</v>
      </c>
      <c r="D75" s="32"/>
      <c r="E75" s="29"/>
    </row>
    <row r="76" spans="1:5" ht="32.4">
      <c r="A76" s="60">
        <v>52</v>
      </c>
      <c r="B76" s="9" t="s">
        <v>366</v>
      </c>
      <c r="C76" s="38" t="s">
        <v>272</v>
      </c>
      <c r="D76" s="28" t="s">
        <v>178</v>
      </c>
      <c r="E76" s="29" t="s">
        <v>271</v>
      </c>
    </row>
    <row r="77" spans="1:5" ht="16.2">
      <c r="A77" s="76" t="s">
        <v>195</v>
      </c>
      <c r="B77" s="77"/>
      <c r="C77" s="77"/>
      <c r="D77" s="77"/>
      <c r="E77" s="78"/>
    </row>
    <row r="78" spans="1:5" ht="30" customHeight="1">
      <c r="A78" s="60">
        <v>53</v>
      </c>
      <c r="B78" s="4" t="s">
        <v>374</v>
      </c>
      <c r="C78" s="35">
        <v>5</v>
      </c>
      <c r="D78" s="32" t="s">
        <v>189</v>
      </c>
      <c r="E78" s="29"/>
    </row>
    <row r="79" spans="1:5" ht="40.049999999999997" customHeight="1">
      <c r="A79" s="60">
        <v>54</v>
      </c>
      <c r="B79" s="4" t="s">
        <v>49</v>
      </c>
      <c r="C79" s="35">
        <v>1</v>
      </c>
      <c r="D79" s="32" t="s">
        <v>189</v>
      </c>
      <c r="E79" s="29" t="s">
        <v>270</v>
      </c>
    </row>
    <row r="80" spans="1:5" ht="40.049999999999997" customHeight="1">
      <c r="A80" s="60">
        <v>55</v>
      </c>
      <c r="B80" s="4" t="s">
        <v>33</v>
      </c>
      <c r="C80" s="36">
        <v>2</v>
      </c>
      <c r="D80" s="32" t="s">
        <v>189</v>
      </c>
      <c r="E80" s="33" t="s">
        <v>269</v>
      </c>
    </row>
    <row r="81" spans="1:5" ht="30" customHeight="1">
      <c r="A81" s="60">
        <v>56</v>
      </c>
      <c r="B81" s="5" t="s">
        <v>375</v>
      </c>
      <c r="C81" s="35">
        <v>4</v>
      </c>
      <c r="D81" s="32" t="s">
        <v>192</v>
      </c>
      <c r="E81" s="29"/>
    </row>
    <row r="82" spans="1:5" ht="30" customHeight="1">
      <c r="A82" s="60">
        <v>57</v>
      </c>
      <c r="B82" s="5" t="s">
        <v>376</v>
      </c>
      <c r="C82" s="35">
        <v>2</v>
      </c>
      <c r="D82" s="32" t="s">
        <v>178</v>
      </c>
      <c r="E82" s="29" t="s">
        <v>268</v>
      </c>
    </row>
    <row r="83" spans="1:5" ht="30" customHeight="1">
      <c r="A83" s="60">
        <v>58</v>
      </c>
      <c r="B83" s="5" t="s">
        <v>53</v>
      </c>
      <c r="C83" s="35">
        <v>3</v>
      </c>
      <c r="D83" s="32" t="s">
        <v>254</v>
      </c>
      <c r="E83" s="29" t="s">
        <v>267</v>
      </c>
    </row>
    <row r="84" spans="1:5" ht="30" customHeight="1">
      <c r="A84" s="60">
        <v>59</v>
      </c>
      <c r="B84" s="5" t="s">
        <v>123</v>
      </c>
      <c r="C84" s="35">
        <v>1</v>
      </c>
      <c r="D84" s="32" t="s">
        <v>178</v>
      </c>
      <c r="E84" s="43"/>
    </row>
    <row r="85" spans="1:5" ht="30" customHeight="1">
      <c r="A85" s="60">
        <v>60</v>
      </c>
      <c r="B85" s="5" t="s">
        <v>69</v>
      </c>
      <c r="C85" s="42"/>
      <c r="D85" s="32"/>
      <c r="E85" s="41"/>
    </row>
    <row r="86" spans="1:5" ht="30" customHeight="1">
      <c r="A86" s="64" t="s">
        <v>432</v>
      </c>
      <c r="B86" s="5" t="s">
        <v>377</v>
      </c>
      <c r="C86" s="35">
        <v>0</v>
      </c>
      <c r="D86" s="32" t="s">
        <v>254</v>
      </c>
      <c r="E86" s="41"/>
    </row>
    <row r="87" spans="1:5" ht="30" customHeight="1">
      <c r="A87" s="64" t="s">
        <v>433</v>
      </c>
      <c r="B87" s="5" t="s">
        <v>372</v>
      </c>
      <c r="C87" s="35">
        <v>1</v>
      </c>
      <c r="D87" s="32" t="s">
        <v>178</v>
      </c>
      <c r="E87" s="41"/>
    </row>
    <row r="88" spans="1:5" ht="30" customHeight="1">
      <c r="A88" s="64" t="s">
        <v>434</v>
      </c>
      <c r="B88" s="5" t="s">
        <v>32</v>
      </c>
      <c r="C88" s="35">
        <v>0</v>
      </c>
      <c r="D88" s="32" t="s">
        <v>178</v>
      </c>
      <c r="E88" s="41"/>
    </row>
    <row r="89" spans="1:5" ht="30" customHeight="1">
      <c r="A89" s="64" t="s">
        <v>435</v>
      </c>
      <c r="B89" s="5" t="s">
        <v>31</v>
      </c>
      <c r="C89" s="35">
        <v>0</v>
      </c>
      <c r="D89" s="32" t="s">
        <v>178</v>
      </c>
      <c r="E89" s="41"/>
    </row>
    <row r="90" spans="1:5" ht="30" customHeight="1">
      <c r="A90" s="64" t="s">
        <v>436</v>
      </c>
      <c r="B90" s="5" t="s">
        <v>70</v>
      </c>
      <c r="C90" s="42">
        <v>0</v>
      </c>
      <c r="D90" s="32"/>
      <c r="E90" s="41"/>
    </row>
    <row r="91" spans="1:5" ht="30" customHeight="1">
      <c r="A91" s="60">
        <v>61</v>
      </c>
      <c r="B91" s="5" t="s">
        <v>59</v>
      </c>
      <c r="C91" s="36" t="s">
        <v>266</v>
      </c>
      <c r="D91" s="32"/>
      <c r="E91" s="40"/>
    </row>
    <row r="92" spans="1:5" ht="30" customHeight="1">
      <c r="A92" s="60">
        <v>62</v>
      </c>
      <c r="B92" s="5" t="s">
        <v>364</v>
      </c>
      <c r="C92" s="36" t="s">
        <v>265</v>
      </c>
      <c r="D92" s="32"/>
      <c r="E92" s="40"/>
    </row>
    <row r="93" spans="1:5" ht="30" customHeight="1">
      <c r="A93" s="60">
        <v>63</v>
      </c>
      <c r="B93" s="5" t="s">
        <v>365</v>
      </c>
      <c r="C93" s="36" t="s">
        <v>264</v>
      </c>
      <c r="D93" s="28"/>
      <c r="E93" s="29"/>
    </row>
    <row r="94" spans="1:5" ht="32.4">
      <c r="A94" s="60">
        <v>64</v>
      </c>
      <c r="B94" s="9" t="s">
        <v>61</v>
      </c>
      <c r="C94" s="39" t="s">
        <v>263</v>
      </c>
      <c r="D94" s="32" t="s">
        <v>178</v>
      </c>
      <c r="E94" s="29" t="s">
        <v>262</v>
      </c>
    </row>
    <row r="95" spans="1:5" ht="16.2">
      <c r="A95" s="76" t="s">
        <v>62</v>
      </c>
      <c r="B95" s="77"/>
      <c r="C95" s="77"/>
      <c r="D95" s="77"/>
      <c r="E95" s="78"/>
    </row>
    <row r="96" spans="1:5" ht="30" customHeight="1">
      <c r="A96" s="65">
        <v>65</v>
      </c>
      <c r="B96" s="9" t="s">
        <v>41</v>
      </c>
      <c r="C96" s="28">
        <v>0</v>
      </c>
      <c r="D96" s="28" t="s">
        <v>261</v>
      </c>
      <c r="E96" s="27"/>
    </row>
    <row r="97" spans="1:5" ht="30" customHeight="1">
      <c r="A97" s="65">
        <v>66</v>
      </c>
      <c r="B97" s="9" t="s">
        <v>77</v>
      </c>
      <c r="C97" s="28">
        <v>1</v>
      </c>
      <c r="D97" s="28" t="s">
        <v>260</v>
      </c>
      <c r="E97" s="27" t="s">
        <v>259</v>
      </c>
    </row>
    <row r="98" spans="1:5" ht="30" customHeight="1">
      <c r="A98" s="65">
        <v>67</v>
      </c>
      <c r="B98" s="9" t="s">
        <v>76</v>
      </c>
      <c r="C98" s="28">
        <v>1</v>
      </c>
      <c r="D98" s="28" t="s">
        <v>258</v>
      </c>
      <c r="E98" s="27"/>
    </row>
    <row r="99" spans="1:5" ht="30" customHeight="1">
      <c r="A99" s="65">
        <v>68</v>
      </c>
      <c r="B99" s="9" t="s">
        <v>42</v>
      </c>
      <c r="C99" s="28">
        <v>85</v>
      </c>
      <c r="D99" s="28" t="s">
        <v>257</v>
      </c>
      <c r="E99" s="27"/>
    </row>
    <row r="100" spans="1:5" ht="30" customHeight="1">
      <c r="A100" s="65">
        <v>69</v>
      </c>
      <c r="B100" s="9" t="s">
        <v>366</v>
      </c>
      <c r="C100" s="38" t="s">
        <v>256</v>
      </c>
      <c r="D100" s="28" t="s">
        <v>178</v>
      </c>
      <c r="E100" s="27"/>
    </row>
    <row r="101" spans="1:5" ht="30" customHeight="1">
      <c r="A101" s="65">
        <v>70</v>
      </c>
      <c r="B101" s="9" t="s">
        <v>378</v>
      </c>
      <c r="C101" s="28">
        <v>0</v>
      </c>
      <c r="D101" s="28" t="s">
        <v>178</v>
      </c>
      <c r="E101" s="27"/>
    </row>
    <row r="102" spans="1:5" ht="30" customHeight="1">
      <c r="A102" s="65">
        <v>71</v>
      </c>
      <c r="B102" s="9" t="s">
        <v>379</v>
      </c>
      <c r="C102" s="28">
        <v>0</v>
      </c>
      <c r="D102" s="28" t="s">
        <v>178</v>
      </c>
      <c r="E102" s="27"/>
    </row>
    <row r="103" spans="1:5" ht="30" customHeight="1">
      <c r="A103" s="65">
        <v>72</v>
      </c>
      <c r="B103" s="9" t="s">
        <v>43</v>
      </c>
      <c r="C103" s="28">
        <v>1</v>
      </c>
      <c r="D103" s="28" t="s">
        <v>178</v>
      </c>
      <c r="E103" s="27" t="s">
        <v>255</v>
      </c>
    </row>
    <row r="104" spans="1:5" ht="30" customHeight="1">
      <c r="A104" s="65">
        <v>73</v>
      </c>
      <c r="B104" s="9" t="s">
        <v>380</v>
      </c>
      <c r="C104" s="28">
        <v>1</v>
      </c>
      <c r="D104" s="28" t="s">
        <v>254</v>
      </c>
      <c r="E104" s="27" t="s">
        <v>253</v>
      </c>
    </row>
    <row r="105" spans="1:5" ht="30" customHeight="1" thickBot="1">
      <c r="A105" s="65">
        <v>74</v>
      </c>
      <c r="B105" s="66" t="s">
        <v>381</v>
      </c>
      <c r="C105" s="25">
        <v>1</v>
      </c>
      <c r="D105" s="25" t="s">
        <v>178</v>
      </c>
      <c r="E105" s="24" t="s">
        <v>252</v>
      </c>
    </row>
    <row r="106" spans="1:5" ht="16.2">
      <c r="A106" s="2"/>
      <c r="B106" s="2"/>
      <c r="C106" s="23"/>
      <c r="D106" s="23"/>
      <c r="E106" s="22"/>
    </row>
    <row r="107" spans="1:5" ht="16.2">
      <c r="A107" s="2"/>
      <c r="B107" s="2"/>
      <c r="C107" s="23"/>
      <c r="D107" s="23"/>
      <c r="E107" s="2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3" activePane="bottomRight" state="frozen"/>
      <selection activeCell="A96" sqref="A96:A105"/>
      <selection pane="topRight" activeCell="A96" sqref="A96:A105"/>
      <selection pane="bottomLeft" activeCell="A96" sqref="A96:A105"/>
      <selection pane="bottomRight" activeCell="C4" sqref="C4:C7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1" customWidth="1"/>
    <col min="5" max="5" width="50.77734375" style="20" customWidth="1"/>
    <col min="6" max="16384" width="8.77734375" style="20"/>
  </cols>
  <sheetData>
    <row r="1" spans="1:5" ht="30" customHeight="1">
      <c r="A1" s="79" t="s">
        <v>340</v>
      </c>
      <c r="B1" s="80"/>
      <c r="C1" s="80"/>
      <c r="D1" s="80"/>
      <c r="E1" s="81"/>
    </row>
    <row r="2" spans="1:5" ht="30" customHeight="1">
      <c r="A2" s="57" t="s">
        <v>3</v>
      </c>
      <c r="B2" s="54" t="s">
        <v>4</v>
      </c>
      <c r="C2" s="53" t="s">
        <v>5</v>
      </c>
      <c r="D2" s="53" t="s">
        <v>6</v>
      </c>
      <c r="E2" s="58" t="s">
        <v>7</v>
      </c>
    </row>
    <row r="3" spans="1:5" ht="30" customHeight="1">
      <c r="A3" s="59">
        <v>1</v>
      </c>
      <c r="B3" s="5" t="s">
        <v>341</v>
      </c>
      <c r="C3" s="26">
        <v>6</v>
      </c>
      <c r="D3" s="36" t="s">
        <v>23</v>
      </c>
      <c r="E3" s="33" t="s">
        <v>24</v>
      </c>
    </row>
    <row r="4" spans="1:5" ht="30" customHeight="1">
      <c r="A4" s="59">
        <v>2</v>
      </c>
      <c r="B4" s="5" t="s">
        <v>342</v>
      </c>
      <c r="C4" s="26">
        <v>18</v>
      </c>
      <c r="D4" s="32"/>
      <c r="E4" s="33" t="s">
        <v>339</v>
      </c>
    </row>
    <row r="5" spans="1:5" ht="30" customHeight="1">
      <c r="A5" s="59">
        <v>3</v>
      </c>
      <c r="B5" s="5" t="s">
        <v>343</v>
      </c>
      <c r="C5" s="26">
        <v>13</v>
      </c>
      <c r="D5" s="32"/>
      <c r="E5" s="33" t="s">
        <v>48</v>
      </c>
    </row>
    <row r="6" spans="1:5" ht="30" customHeight="1">
      <c r="A6" s="59">
        <v>4</v>
      </c>
      <c r="B6" s="5" t="s">
        <v>36</v>
      </c>
      <c r="C6" s="26">
        <v>4</v>
      </c>
      <c r="D6" s="36"/>
      <c r="E6" s="33" t="s">
        <v>63</v>
      </c>
    </row>
    <row r="7" spans="1:5" ht="30" customHeight="1">
      <c r="A7" s="59">
        <v>5</v>
      </c>
      <c r="B7" s="5" t="s">
        <v>164</v>
      </c>
      <c r="C7" s="26">
        <v>4</v>
      </c>
      <c r="D7" s="36"/>
      <c r="E7" s="33"/>
    </row>
    <row r="8" spans="1:5" ht="30" customHeight="1">
      <c r="A8" s="59">
        <v>6</v>
      </c>
      <c r="B8" s="5" t="s">
        <v>344</v>
      </c>
      <c r="C8" s="26">
        <f>SUM(C4:C7)</f>
        <v>39</v>
      </c>
      <c r="D8" s="36"/>
      <c r="E8" s="33"/>
    </row>
    <row r="9" spans="1:5" ht="30" customHeight="1">
      <c r="A9" s="76" t="s">
        <v>345</v>
      </c>
      <c r="B9" s="77"/>
      <c r="C9" s="77"/>
      <c r="D9" s="77"/>
      <c r="E9" s="78"/>
    </row>
    <row r="10" spans="1:5" ht="30" customHeight="1">
      <c r="A10" s="59">
        <v>7</v>
      </c>
      <c r="B10" s="5" t="s">
        <v>8</v>
      </c>
      <c r="C10" s="26"/>
      <c r="D10" s="32"/>
      <c r="E10" s="33" t="s">
        <v>34</v>
      </c>
    </row>
    <row r="11" spans="1:5" ht="30" customHeight="1">
      <c r="A11" s="59">
        <v>8</v>
      </c>
      <c r="B11" s="5" t="s">
        <v>346</v>
      </c>
      <c r="C11" s="26"/>
      <c r="D11" s="32"/>
      <c r="E11" s="33" t="s">
        <v>338</v>
      </c>
    </row>
    <row r="12" spans="1:5" ht="30" customHeight="1">
      <c r="A12" s="76" t="s">
        <v>392</v>
      </c>
      <c r="B12" s="77"/>
      <c r="C12" s="77"/>
      <c r="D12" s="77"/>
      <c r="E12" s="78"/>
    </row>
    <row r="13" spans="1:5" ht="30" customHeight="1">
      <c r="A13" s="60">
        <v>9</v>
      </c>
      <c r="B13" s="5" t="s">
        <v>9</v>
      </c>
      <c r="C13" s="26">
        <v>300</v>
      </c>
      <c r="D13" s="36" t="s">
        <v>1</v>
      </c>
      <c r="E13" s="29"/>
    </row>
    <row r="14" spans="1:5" ht="30" customHeight="1">
      <c r="A14" s="60">
        <v>10</v>
      </c>
      <c r="B14" s="4" t="s">
        <v>25</v>
      </c>
      <c r="C14" s="26" t="s">
        <v>337</v>
      </c>
      <c r="D14" s="32" t="s">
        <v>336</v>
      </c>
      <c r="E14" s="29"/>
    </row>
    <row r="15" spans="1:5" ht="30" customHeight="1">
      <c r="A15" s="60">
        <v>11</v>
      </c>
      <c r="B15" s="5" t="s">
        <v>10</v>
      </c>
      <c r="C15" s="26" t="s">
        <v>335</v>
      </c>
      <c r="D15" s="32" t="s">
        <v>334</v>
      </c>
      <c r="E15" s="29"/>
    </row>
    <row r="16" spans="1:5" ht="30" customHeight="1">
      <c r="A16" s="60">
        <v>12</v>
      </c>
      <c r="B16" s="5" t="s">
        <v>11</v>
      </c>
      <c r="C16" s="26">
        <v>106</v>
      </c>
      <c r="D16" s="32"/>
      <c r="E16" s="29"/>
    </row>
    <row r="17" spans="1:6" ht="30" customHeight="1">
      <c r="A17" s="60">
        <v>13</v>
      </c>
      <c r="B17" s="4" t="s">
        <v>26</v>
      </c>
      <c r="C17" s="26" t="s">
        <v>2</v>
      </c>
      <c r="D17" s="32"/>
      <c r="E17" s="29"/>
    </row>
    <row r="18" spans="1:6" ht="30" customHeight="1">
      <c r="A18" s="76" t="s">
        <v>348</v>
      </c>
      <c r="B18" s="77"/>
      <c r="C18" s="77"/>
      <c r="D18" s="77"/>
      <c r="E18" s="78"/>
    </row>
    <row r="19" spans="1:6" ht="30" customHeight="1">
      <c r="A19" s="60">
        <v>14</v>
      </c>
      <c r="B19" s="5" t="s">
        <v>349</v>
      </c>
      <c r="C19" s="35">
        <v>0</v>
      </c>
      <c r="D19" s="36" t="s">
        <v>12</v>
      </c>
      <c r="E19" s="33" t="s">
        <v>13</v>
      </c>
    </row>
    <row r="20" spans="1:6" ht="30" customHeight="1">
      <c r="A20" s="60">
        <v>15</v>
      </c>
      <c r="B20" s="5" t="s">
        <v>350</v>
      </c>
      <c r="C20" s="35">
        <v>0</v>
      </c>
      <c r="D20" s="36" t="s">
        <v>12</v>
      </c>
      <c r="E20" s="33" t="s">
        <v>333</v>
      </c>
    </row>
    <row r="21" spans="1:6" ht="30" customHeight="1">
      <c r="A21" s="60">
        <v>16</v>
      </c>
      <c r="B21" s="5" t="s">
        <v>156</v>
      </c>
      <c r="C21" s="35">
        <v>0</v>
      </c>
      <c r="D21" s="36" t="s">
        <v>12</v>
      </c>
      <c r="E21" s="29" t="s">
        <v>27</v>
      </c>
    </row>
    <row r="22" spans="1:6" ht="30" customHeight="1">
      <c r="A22" s="60">
        <v>17</v>
      </c>
      <c r="B22" s="4" t="s">
        <v>54</v>
      </c>
      <c r="C22" s="35">
        <v>350</v>
      </c>
      <c r="D22" s="36" t="s">
        <v>302</v>
      </c>
      <c r="E22" s="29" t="s">
        <v>332</v>
      </c>
    </row>
    <row r="23" spans="1:6" ht="30" customHeight="1">
      <c r="A23" s="76" t="s">
        <v>55</v>
      </c>
      <c r="B23" s="77"/>
      <c r="C23" s="77"/>
      <c r="D23" s="77"/>
      <c r="E23" s="78"/>
    </row>
    <row r="24" spans="1:6" ht="30" customHeight="1">
      <c r="A24" s="60">
        <v>18</v>
      </c>
      <c r="B24" s="5" t="s">
        <v>16</v>
      </c>
      <c r="C24" s="26">
        <v>3</v>
      </c>
      <c r="D24" s="36" t="s">
        <v>17</v>
      </c>
      <c r="E24" s="33" t="s">
        <v>73</v>
      </c>
    </row>
    <row r="25" spans="1:6" ht="16.2">
      <c r="A25" s="61" t="s">
        <v>398</v>
      </c>
      <c r="B25" s="5" t="s">
        <v>399</v>
      </c>
      <c r="C25" s="35" t="s">
        <v>411</v>
      </c>
      <c r="D25" s="36"/>
      <c r="E25" s="62"/>
      <c r="F25" s="48"/>
    </row>
    <row r="26" spans="1:6" ht="16.2">
      <c r="A26" s="61" t="s">
        <v>401</v>
      </c>
      <c r="B26" s="5" t="s">
        <v>402</v>
      </c>
      <c r="C26" s="35" t="s">
        <v>65</v>
      </c>
      <c r="D26" s="36"/>
      <c r="E26" s="62"/>
      <c r="F26" s="48"/>
    </row>
    <row r="27" spans="1:6" ht="16.2">
      <c r="A27" s="61" t="s">
        <v>404</v>
      </c>
      <c r="B27" s="5" t="s">
        <v>405</v>
      </c>
      <c r="C27" s="35" t="s">
        <v>65</v>
      </c>
      <c r="D27" s="36"/>
      <c r="E27" s="62"/>
      <c r="F27" s="48"/>
    </row>
    <row r="28" spans="1:6" ht="16.2">
      <c r="A28" s="61" t="s">
        <v>406</v>
      </c>
      <c r="B28" s="5" t="s">
        <v>407</v>
      </c>
      <c r="C28" s="35" t="s">
        <v>65</v>
      </c>
      <c r="D28" s="36"/>
      <c r="E28" s="62"/>
      <c r="F28" s="48"/>
    </row>
    <row r="29" spans="1:6" ht="30" customHeight="1">
      <c r="A29" s="60">
        <v>19</v>
      </c>
      <c r="B29" s="5" t="s">
        <v>14</v>
      </c>
      <c r="C29" s="26">
        <v>1</v>
      </c>
      <c r="D29" s="36" t="s">
        <v>12</v>
      </c>
      <c r="E29" s="29"/>
    </row>
    <row r="30" spans="1:6" ht="30" customHeight="1">
      <c r="A30" s="60">
        <v>20</v>
      </c>
      <c r="B30" s="5" t="s">
        <v>15</v>
      </c>
      <c r="C30" s="26">
        <v>5</v>
      </c>
      <c r="D30" s="36" t="s">
        <v>12</v>
      </c>
      <c r="E30" s="29"/>
    </row>
    <row r="31" spans="1:6" ht="30" customHeight="1">
      <c r="A31" s="60">
        <v>21</v>
      </c>
      <c r="B31" s="5" t="s">
        <v>47</v>
      </c>
      <c r="C31" s="26" t="s">
        <v>2</v>
      </c>
      <c r="D31" s="32"/>
      <c r="E31" s="29"/>
    </row>
    <row r="32" spans="1:6" ht="30" customHeight="1">
      <c r="A32" s="76" t="s">
        <v>243</v>
      </c>
      <c r="B32" s="77"/>
      <c r="C32" s="77"/>
      <c r="D32" s="77"/>
      <c r="E32" s="78"/>
    </row>
    <row r="33" spans="1:5" ht="30" customHeight="1">
      <c r="A33" s="60">
        <v>22</v>
      </c>
      <c r="B33" s="5" t="s">
        <v>37</v>
      </c>
      <c r="C33" s="26" t="s">
        <v>2</v>
      </c>
      <c r="D33" s="32"/>
      <c r="E33" s="29"/>
    </row>
    <row r="34" spans="1:5" ht="30" customHeight="1">
      <c r="A34" s="60">
        <v>23</v>
      </c>
      <c r="B34" s="5" t="s">
        <v>151</v>
      </c>
      <c r="C34" s="26">
        <v>28</v>
      </c>
      <c r="D34" s="32" t="s">
        <v>295</v>
      </c>
      <c r="E34" s="33" t="s">
        <v>331</v>
      </c>
    </row>
    <row r="35" spans="1:5" ht="30" customHeight="1">
      <c r="A35" s="60">
        <v>24</v>
      </c>
      <c r="B35" s="4" t="s">
        <v>28</v>
      </c>
      <c r="C35" s="26">
        <f>C34</f>
        <v>28</v>
      </c>
      <c r="D35" s="32" t="s">
        <v>318</v>
      </c>
      <c r="E35" s="33" t="s">
        <v>330</v>
      </c>
    </row>
    <row r="36" spans="1:5" ht="30" customHeight="1">
      <c r="A36" s="60">
        <v>25</v>
      </c>
      <c r="B36" s="4" t="s">
        <v>58</v>
      </c>
      <c r="C36" s="35" t="s">
        <v>329</v>
      </c>
      <c r="D36" s="32"/>
      <c r="E36" s="33"/>
    </row>
    <row r="37" spans="1:5" ht="30" customHeight="1">
      <c r="A37" s="60">
        <v>26</v>
      </c>
      <c r="B37" s="4" t="s">
        <v>351</v>
      </c>
      <c r="C37" s="35" t="s">
        <v>310</v>
      </c>
      <c r="D37" s="32"/>
      <c r="E37" s="33"/>
    </row>
    <row r="38" spans="1:5" ht="30" customHeight="1">
      <c r="A38" s="76" t="s">
        <v>352</v>
      </c>
      <c r="B38" s="77"/>
      <c r="C38" s="77"/>
      <c r="D38" s="77"/>
      <c r="E38" s="78"/>
    </row>
    <row r="39" spans="1:5" ht="30" customHeight="1">
      <c r="A39" s="60">
        <v>27</v>
      </c>
      <c r="B39" s="5" t="s">
        <v>18</v>
      </c>
      <c r="C39" s="26" t="s">
        <v>2</v>
      </c>
      <c r="D39" s="32"/>
      <c r="E39" s="33" t="s">
        <v>19</v>
      </c>
    </row>
    <row r="40" spans="1:5" ht="30" customHeight="1">
      <c r="A40" s="60">
        <v>28</v>
      </c>
      <c r="B40" s="5" t="s">
        <v>20</v>
      </c>
      <c r="C40" s="26" t="s">
        <v>2</v>
      </c>
      <c r="D40" s="32"/>
      <c r="E40" s="33" t="s">
        <v>328</v>
      </c>
    </row>
    <row r="41" spans="1:5" ht="30" customHeight="1">
      <c r="A41" s="60">
        <v>29</v>
      </c>
      <c r="B41" s="5" t="s">
        <v>21</v>
      </c>
      <c r="C41" s="26" t="s">
        <v>2</v>
      </c>
      <c r="D41" s="32"/>
      <c r="E41" s="33"/>
    </row>
    <row r="42" spans="1:5" ht="30" customHeight="1">
      <c r="A42" s="76" t="s">
        <v>22</v>
      </c>
      <c r="B42" s="77"/>
      <c r="C42" s="77"/>
      <c r="D42" s="77"/>
      <c r="E42" s="78"/>
    </row>
    <row r="43" spans="1:5" ht="30" customHeight="1">
      <c r="A43" s="60">
        <v>30</v>
      </c>
      <c r="B43" s="5" t="s">
        <v>353</v>
      </c>
      <c r="C43" s="26">
        <v>18</v>
      </c>
      <c r="D43" s="32" t="s">
        <v>316</v>
      </c>
      <c r="E43" s="33" t="s">
        <v>327</v>
      </c>
    </row>
    <row r="44" spans="1:5" ht="30" customHeight="1">
      <c r="A44" s="60">
        <v>31</v>
      </c>
      <c r="B44" s="5" t="s">
        <v>354</v>
      </c>
      <c r="C44" s="26">
        <v>0</v>
      </c>
      <c r="D44" s="32" t="s">
        <v>316</v>
      </c>
      <c r="E44" s="33" t="s">
        <v>326</v>
      </c>
    </row>
    <row r="45" spans="1:5" ht="30" customHeight="1">
      <c r="A45" s="60">
        <v>32</v>
      </c>
      <c r="B45" s="5" t="s">
        <v>355</v>
      </c>
      <c r="C45" s="26">
        <v>0</v>
      </c>
      <c r="D45" s="32" t="s">
        <v>316</v>
      </c>
      <c r="E45" s="33"/>
    </row>
    <row r="46" spans="1:5" ht="30" customHeight="1">
      <c r="A46" s="60">
        <v>33</v>
      </c>
      <c r="B46" s="4" t="s">
        <v>52</v>
      </c>
      <c r="C46" s="26">
        <v>17</v>
      </c>
      <c r="D46" s="32" t="s">
        <v>313</v>
      </c>
      <c r="E46" s="29"/>
    </row>
    <row r="47" spans="1:5" ht="30" customHeight="1">
      <c r="A47" s="60">
        <v>34</v>
      </c>
      <c r="B47" s="5" t="s">
        <v>57</v>
      </c>
      <c r="C47" s="26">
        <f>C49+C48</f>
        <v>18</v>
      </c>
      <c r="D47" s="32" t="s">
        <v>324</v>
      </c>
      <c r="E47" s="29"/>
    </row>
    <row r="48" spans="1:5" ht="30" customHeight="1">
      <c r="A48" s="60">
        <v>35</v>
      </c>
      <c r="B48" s="4" t="s">
        <v>56</v>
      </c>
      <c r="C48" s="26">
        <v>8</v>
      </c>
      <c r="D48" s="32" t="s">
        <v>313</v>
      </c>
      <c r="E48" s="29" t="s">
        <v>325</v>
      </c>
    </row>
    <row r="49" spans="1:5" ht="30" customHeight="1">
      <c r="A49" s="60">
        <v>36</v>
      </c>
      <c r="B49" s="47" t="s">
        <v>356</v>
      </c>
      <c r="C49" s="26">
        <v>10</v>
      </c>
      <c r="D49" s="32"/>
      <c r="E49" s="29"/>
    </row>
    <row r="50" spans="1:5" ht="30" customHeight="1">
      <c r="A50" s="60">
        <v>37</v>
      </c>
      <c r="B50" s="5" t="s">
        <v>69</v>
      </c>
      <c r="C50" s="26"/>
      <c r="D50" s="32"/>
      <c r="E50" s="29"/>
    </row>
    <row r="51" spans="1:5" ht="30" customHeight="1">
      <c r="A51" s="64" t="s">
        <v>357</v>
      </c>
      <c r="B51" s="5" t="s">
        <v>358</v>
      </c>
      <c r="C51" s="26">
        <v>0</v>
      </c>
      <c r="D51" s="32" t="s">
        <v>324</v>
      </c>
      <c r="E51" s="29"/>
    </row>
    <row r="52" spans="1:5" ht="30" customHeight="1">
      <c r="A52" s="64" t="s">
        <v>359</v>
      </c>
      <c r="B52" s="5" t="s">
        <v>121</v>
      </c>
      <c r="C52" s="26">
        <v>10</v>
      </c>
      <c r="D52" s="32" t="s">
        <v>295</v>
      </c>
      <c r="E52" s="29"/>
    </row>
    <row r="53" spans="1:5" ht="30" customHeight="1">
      <c r="A53" s="64" t="s">
        <v>360</v>
      </c>
      <c r="B53" s="5" t="s">
        <v>32</v>
      </c>
      <c r="C53" s="26">
        <v>0</v>
      </c>
      <c r="D53" s="32" t="s">
        <v>295</v>
      </c>
      <c r="E53" s="29"/>
    </row>
    <row r="54" spans="1:5" ht="30" customHeight="1">
      <c r="A54" s="64" t="s">
        <v>361</v>
      </c>
      <c r="B54" s="5" t="s">
        <v>31</v>
      </c>
      <c r="C54" s="26">
        <v>8</v>
      </c>
      <c r="D54" s="32" t="s">
        <v>295</v>
      </c>
      <c r="E54" s="29"/>
    </row>
    <row r="55" spans="1:5" ht="30" customHeight="1">
      <c r="A55" s="64" t="s">
        <v>362</v>
      </c>
      <c r="B55" s="5" t="s">
        <v>363</v>
      </c>
      <c r="C55" s="26">
        <v>0</v>
      </c>
      <c r="D55" s="32" t="s">
        <v>295</v>
      </c>
      <c r="E55" s="29" t="s">
        <v>323</v>
      </c>
    </row>
    <row r="56" spans="1:5" ht="30" customHeight="1">
      <c r="A56" s="60">
        <v>38</v>
      </c>
      <c r="B56" s="5" t="s">
        <v>59</v>
      </c>
      <c r="C56" s="26" t="s">
        <v>311</v>
      </c>
      <c r="D56" s="32"/>
      <c r="E56" s="29"/>
    </row>
    <row r="57" spans="1:5" ht="30" customHeight="1">
      <c r="A57" s="60">
        <v>39</v>
      </c>
      <c r="B57" s="5" t="s">
        <v>364</v>
      </c>
      <c r="C57" s="26" t="s">
        <v>310</v>
      </c>
      <c r="D57" s="32"/>
      <c r="E57" s="29"/>
    </row>
    <row r="58" spans="1:5" ht="30" customHeight="1">
      <c r="A58" s="60">
        <v>40</v>
      </c>
      <c r="B58" s="5" t="s">
        <v>365</v>
      </c>
      <c r="C58" s="26" t="s">
        <v>309</v>
      </c>
      <c r="D58" s="32"/>
      <c r="E58" s="29"/>
    </row>
    <row r="59" spans="1:5" ht="48.6">
      <c r="A59" s="60">
        <v>41</v>
      </c>
      <c r="B59" s="9" t="s">
        <v>366</v>
      </c>
      <c r="C59" s="31" t="str">
        <f>C43+C44-C47&amp;"/"&amp;C52+C51+C55</f>
        <v>0/10</v>
      </c>
      <c r="D59" s="28" t="s">
        <v>295</v>
      </c>
      <c r="E59" s="29" t="s">
        <v>322</v>
      </c>
    </row>
    <row r="60" spans="1:5" ht="30" customHeight="1">
      <c r="A60" s="76" t="s">
        <v>393</v>
      </c>
      <c r="B60" s="77"/>
      <c r="C60" s="77"/>
      <c r="D60" s="77"/>
      <c r="E60" s="78"/>
    </row>
    <row r="61" spans="1:5" ht="30" customHeight="1">
      <c r="A61" s="60">
        <v>42</v>
      </c>
      <c r="B61" s="4" t="s">
        <v>50</v>
      </c>
      <c r="C61" s="26">
        <v>9</v>
      </c>
      <c r="D61" s="32" t="s">
        <v>315</v>
      </c>
      <c r="E61" s="29"/>
    </row>
    <row r="62" spans="1:5" ht="30" customHeight="1">
      <c r="A62" s="60">
        <v>43</v>
      </c>
      <c r="B62" s="4" t="s">
        <v>49</v>
      </c>
      <c r="C62" s="26">
        <v>4</v>
      </c>
      <c r="D62" s="32" t="s">
        <v>315</v>
      </c>
      <c r="E62" s="33" t="s">
        <v>320</v>
      </c>
    </row>
    <row r="63" spans="1:5" ht="30" customHeight="1">
      <c r="A63" s="60">
        <v>44</v>
      </c>
      <c r="B63" s="4" t="s">
        <v>367</v>
      </c>
      <c r="C63" s="26">
        <v>4</v>
      </c>
      <c r="D63" s="32" t="s">
        <v>315</v>
      </c>
      <c r="E63" s="33" t="s">
        <v>319</v>
      </c>
    </row>
    <row r="64" spans="1:5" ht="30" customHeight="1">
      <c r="A64" s="60">
        <v>45</v>
      </c>
      <c r="B64" s="5" t="s">
        <v>368</v>
      </c>
      <c r="C64" s="26">
        <v>4</v>
      </c>
      <c r="D64" s="32" t="s">
        <v>313</v>
      </c>
      <c r="E64" s="29"/>
    </row>
    <row r="65" spans="1:5" ht="30" customHeight="1">
      <c r="A65" s="60">
        <v>46</v>
      </c>
      <c r="B65" s="5" t="s">
        <v>369</v>
      </c>
      <c r="C65" s="26">
        <v>4</v>
      </c>
      <c r="D65" s="32" t="s">
        <v>295</v>
      </c>
      <c r="E65" s="33">
        <v>4</v>
      </c>
    </row>
    <row r="66" spans="1:5" ht="30" customHeight="1">
      <c r="A66" s="60">
        <v>47</v>
      </c>
      <c r="B66" s="5" t="s">
        <v>370</v>
      </c>
      <c r="C66" s="26">
        <v>0</v>
      </c>
      <c r="D66" s="32" t="s">
        <v>313</v>
      </c>
      <c r="E66" s="33"/>
    </row>
    <row r="67" spans="1:5" ht="30" customHeight="1">
      <c r="A67" s="60">
        <v>48</v>
      </c>
      <c r="B67" s="5" t="s">
        <v>371</v>
      </c>
      <c r="C67" s="26"/>
      <c r="D67" s="32"/>
      <c r="E67" s="33"/>
    </row>
    <row r="68" spans="1:5" ht="30" customHeight="1">
      <c r="A68" s="64" t="s">
        <v>427</v>
      </c>
      <c r="B68" s="5" t="s">
        <v>30</v>
      </c>
      <c r="C68" s="26">
        <v>0</v>
      </c>
      <c r="D68" s="32" t="s">
        <v>318</v>
      </c>
      <c r="E68" s="29"/>
    </row>
    <row r="69" spans="1:5" ht="30" customHeight="1">
      <c r="A69" s="64" t="s">
        <v>428</v>
      </c>
      <c r="B69" s="5" t="s">
        <v>372</v>
      </c>
      <c r="C69" s="26">
        <v>3</v>
      </c>
      <c r="D69" s="32" t="s">
        <v>295</v>
      </c>
      <c r="E69" s="33"/>
    </row>
    <row r="70" spans="1:5" ht="30" customHeight="1">
      <c r="A70" s="64" t="s">
        <v>429</v>
      </c>
      <c r="B70" s="5" t="s">
        <v>373</v>
      </c>
      <c r="C70" s="26">
        <v>0</v>
      </c>
      <c r="D70" s="32" t="s">
        <v>295</v>
      </c>
      <c r="E70" s="29"/>
    </row>
    <row r="71" spans="1:5" ht="30" customHeight="1">
      <c r="A71" s="64" t="s">
        <v>430</v>
      </c>
      <c r="B71" s="5" t="s">
        <v>31</v>
      </c>
      <c r="C71" s="26">
        <v>0</v>
      </c>
      <c r="D71" s="32" t="s">
        <v>295</v>
      </c>
      <c r="E71" s="33"/>
    </row>
    <row r="72" spans="1:5" ht="30" customHeight="1">
      <c r="A72" s="64" t="s">
        <v>431</v>
      </c>
      <c r="B72" s="5" t="s">
        <v>363</v>
      </c>
      <c r="C72" s="26">
        <v>0</v>
      </c>
      <c r="D72" s="32"/>
      <c r="E72" s="33"/>
    </row>
    <row r="73" spans="1:5" ht="30" customHeight="1">
      <c r="A73" s="60">
        <v>49</v>
      </c>
      <c r="B73" s="5" t="s">
        <v>59</v>
      </c>
      <c r="C73" s="26" t="s">
        <v>311</v>
      </c>
      <c r="D73" s="32"/>
      <c r="E73" s="33"/>
    </row>
    <row r="74" spans="1:5" ht="30" customHeight="1">
      <c r="A74" s="60">
        <v>50</v>
      </c>
      <c r="B74" s="5" t="s">
        <v>364</v>
      </c>
      <c r="C74" s="26" t="s">
        <v>310</v>
      </c>
      <c r="D74" s="32"/>
      <c r="E74" s="33"/>
    </row>
    <row r="75" spans="1:5" ht="30" customHeight="1">
      <c r="A75" s="60">
        <v>51</v>
      </c>
      <c r="B75" s="5" t="s">
        <v>115</v>
      </c>
      <c r="C75" s="26" t="s">
        <v>309</v>
      </c>
      <c r="D75" s="32"/>
      <c r="E75" s="29"/>
    </row>
    <row r="76" spans="1:5" ht="64.8">
      <c r="A76" s="60">
        <v>52</v>
      </c>
      <c r="B76" s="9" t="s">
        <v>366</v>
      </c>
      <c r="C76" s="31" t="str">
        <f>C61+C62-C65&amp;"/"&amp;C68+C69+C72</f>
        <v>9/3</v>
      </c>
      <c r="D76" s="28" t="s">
        <v>295</v>
      </c>
      <c r="E76" s="29" t="s">
        <v>317</v>
      </c>
    </row>
    <row r="77" spans="1:5" ht="30" customHeight="1">
      <c r="A77" s="76" t="s">
        <v>195</v>
      </c>
      <c r="B77" s="77"/>
      <c r="C77" s="77"/>
      <c r="D77" s="77"/>
      <c r="E77" s="78"/>
    </row>
    <row r="78" spans="1:5" ht="30" customHeight="1">
      <c r="A78" s="60">
        <v>53</v>
      </c>
      <c r="B78" s="4" t="s">
        <v>374</v>
      </c>
      <c r="C78" s="26">
        <v>4</v>
      </c>
      <c r="D78" s="32" t="s">
        <v>315</v>
      </c>
      <c r="E78" s="29"/>
    </row>
    <row r="79" spans="1:5" ht="30" customHeight="1">
      <c r="A79" s="60">
        <v>54</v>
      </c>
      <c r="B79" s="4" t="s">
        <v>49</v>
      </c>
      <c r="C79" s="26">
        <v>0</v>
      </c>
      <c r="D79" s="32" t="s">
        <v>316</v>
      </c>
      <c r="E79" s="29"/>
    </row>
    <row r="80" spans="1:5" ht="30" customHeight="1">
      <c r="A80" s="60">
        <v>55</v>
      </c>
      <c r="B80" s="4" t="s">
        <v>33</v>
      </c>
      <c r="C80" s="26">
        <v>2</v>
      </c>
      <c r="D80" s="32" t="s">
        <v>315</v>
      </c>
      <c r="E80" s="33" t="s">
        <v>314</v>
      </c>
    </row>
    <row r="81" spans="1:5" ht="30" customHeight="1">
      <c r="A81" s="60">
        <v>56</v>
      </c>
      <c r="B81" s="5" t="s">
        <v>375</v>
      </c>
      <c r="C81" s="26">
        <v>4</v>
      </c>
      <c r="D81" s="32" t="s">
        <v>313</v>
      </c>
      <c r="E81" s="29"/>
    </row>
    <row r="82" spans="1:5" ht="30" customHeight="1">
      <c r="A82" s="60">
        <v>57</v>
      </c>
      <c r="B82" s="5" t="s">
        <v>376</v>
      </c>
      <c r="C82" s="26">
        <v>2</v>
      </c>
      <c r="D82" s="32" t="s">
        <v>295</v>
      </c>
      <c r="E82" s="29" t="s">
        <v>312</v>
      </c>
    </row>
    <row r="83" spans="1:5" ht="30" customHeight="1">
      <c r="A83" s="60">
        <v>58</v>
      </c>
      <c r="B83" s="5" t="s">
        <v>53</v>
      </c>
      <c r="C83" s="26">
        <v>0</v>
      </c>
      <c r="D83" s="32" t="s">
        <v>295</v>
      </c>
      <c r="E83" s="29"/>
    </row>
    <row r="84" spans="1:5" ht="30" customHeight="1">
      <c r="A84" s="60">
        <v>59</v>
      </c>
      <c r="B84" s="5" t="s">
        <v>123</v>
      </c>
      <c r="C84" s="26">
        <v>2</v>
      </c>
      <c r="D84" s="32" t="s">
        <v>295</v>
      </c>
      <c r="E84" s="34"/>
    </row>
    <row r="85" spans="1:5" ht="30" customHeight="1">
      <c r="A85" s="60">
        <v>60</v>
      </c>
      <c r="B85" s="5" t="s">
        <v>69</v>
      </c>
      <c r="C85" s="26"/>
      <c r="D85" s="32"/>
      <c r="E85" s="34"/>
    </row>
    <row r="86" spans="1:5" ht="30" customHeight="1">
      <c r="A86" s="64" t="s">
        <v>432</v>
      </c>
      <c r="B86" s="5" t="s">
        <v>377</v>
      </c>
      <c r="C86" s="26">
        <v>0</v>
      </c>
      <c r="D86" s="32" t="s">
        <v>295</v>
      </c>
      <c r="E86" s="34"/>
    </row>
    <row r="87" spans="1:5" ht="30" customHeight="1">
      <c r="A87" s="64" t="s">
        <v>433</v>
      </c>
      <c r="B87" s="5" t="s">
        <v>372</v>
      </c>
      <c r="C87" s="26">
        <v>2</v>
      </c>
      <c r="D87" s="32" t="s">
        <v>295</v>
      </c>
      <c r="E87" s="34"/>
    </row>
    <row r="88" spans="1:5" ht="30" customHeight="1">
      <c r="A88" s="64" t="s">
        <v>434</v>
      </c>
      <c r="B88" s="5" t="s">
        <v>32</v>
      </c>
      <c r="C88" s="26">
        <v>0</v>
      </c>
      <c r="D88" s="32" t="s">
        <v>295</v>
      </c>
      <c r="E88" s="34"/>
    </row>
    <row r="89" spans="1:5" ht="30" customHeight="1">
      <c r="A89" s="64" t="s">
        <v>435</v>
      </c>
      <c r="B89" s="5" t="s">
        <v>31</v>
      </c>
      <c r="C89" s="26">
        <v>0</v>
      </c>
      <c r="D89" s="32" t="s">
        <v>295</v>
      </c>
      <c r="E89" s="34"/>
    </row>
    <row r="90" spans="1:5" ht="30" customHeight="1">
      <c r="A90" s="64" t="s">
        <v>436</v>
      </c>
      <c r="B90" s="5" t="s">
        <v>70</v>
      </c>
      <c r="C90" s="26">
        <v>0</v>
      </c>
      <c r="D90" s="32"/>
      <c r="E90" s="34"/>
    </row>
    <row r="91" spans="1:5" ht="30" customHeight="1">
      <c r="A91" s="60">
        <v>61</v>
      </c>
      <c r="B91" s="5" t="s">
        <v>59</v>
      </c>
      <c r="C91" s="26" t="s">
        <v>311</v>
      </c>
      <c r="D91" s="32"/>
      <c r="E91" s="33"/>
    </row>
    <row r="92" spans="1:5" ht="30" customHeight="1">
      <c r="A92" s="60">
        <v>62</v>
      </c>
      <c r="B92" s="5" t="s">
        <v>364</v>
      </c>
      <c r="C92" s="26" t="s">
        <v>310</v>
      </c>
      <c r="D92" s="32"/>
      <c r="E92" s="33"/>
    </row>
    <row r="93" spans="1:5" ht="30" customHeight="1">
      <c r="A93" s="60">
        <v>63</v>
      </c>
      <c r="B93" s="5" t="s">
        <v>365</v>
      </c>
      <c r="C93" s="26" t="s">
        <v>309</v>
      </c>
      <c r="D93" s="28"/>
      <c r="E93" s="29"/>
    </row>
    <row r="94" spans="1:5" ht="32.4">
      <c r="A94" s="60">
        <v>64</v>
      </c>
      <c r="B94" s="9" t="s">
        <v>61</v>
      </c>
      <c r="C94" s="31" t="str">
        <f>C78+C79-C84&amp;"/"&amp;C86+C87+C90</f>
        <v>2/2</v>
      </c>
      <c r="D94" s="32" t="s">
        <v>295</v>
      </c>
      <c r="E94" s="29" t="s">
        <v>308</v>
      </c>
    </row>
    <row r="95" spans="1:5" ht="30" customHeight="1">
      <c r="A95" s="76" t="s">
        <v>62</v>
      </c>
      <c r="B95" s="77"/>
      <c r="C95" s="77"/>
      <c r="D95" s="77"/>
      <c r="E95" s="78"/>
    </row>
    <row r="96" spans="1:5" ht="30" customHeight="1">
      <c r="A96" s="65">
        <v>65</v>
      </c>
      <c r="B96" s="9" t="s">
        <v>41</v>
      </c>
      <c r="C96" s="26">
        <v>2</v>
      </c>
      <c r="D96" s="28" t="s">
        <v>307</v>
      </c>
      <c r="E96" s="29" t="s">
        <v>301</v>
      </c>
    </row>
    <row r="97" spans="1:5" ht="30" customHeight="1">
      <c r="A97" s="65">
        <v>66</v>
      </c>
      <c r="B97" s="9" t="s">
        <v>77</v>
      </c>
      <c r="C97" s="26">
        <f>C82+C83</f>
        <v>2</v>
      </c>
      <c r="D97" s="28" t="s">
        <v>306</v>
      </c>
      <c r="E97" s="27" t="s">
        <v>305</v>
      </c>
    </row>
    <row r="98" spans="1:5" ht="30" customHeight="1">
      <c r="A98" s="65">
        <v>67</v>
      </c>
      <c r="B98" s="9" t="s">
        <v>76</v>
      </c>
      <c r="C98" s="26">
        <f>C44*2+C45+C62*2+C63+C79*2+C80</f>
        <v>14</v>
      </c>
      <c r="D98" s="28" t="s">
        <v>304</v>
      </c>
      <c r="E98" s="27" t="s">
        <v>303</v>
      </c>
    </row>
    <row r="99" spans="1:5" ht="30" customHeight="1">
      <c r="A99" s="65">
        <v>68</v>
      </c>
      <c r="B99" s="9" t="s">
        <v>42</v>
      </c>
      <c r="C99" s="26">
        <v>350</v>
      </c>
      <c r="D99" s="28" t="s">
        <v>302</v>
      </c>
      <c r="E99" s="29" t="s">
        <v>301</v>
      </c>
    </row>
    <row r="100" spans="1:5" ht="30" customHeight="1">
      <c r="A100" s="65">
        <v>69</v>
      </c>
      <c r="B100" s="9" t="s">
        <v>366</v>
      </c>
      <c r="C100" s="30" t="s">
        <v>300</v>
      </c>
      <c r="D100" s="28" t="s">
        <v>295</v>
      </c>
      <c r="E100" s="27"/>
    </row>
    <row r="101" spans="1:5" ht="32.4">
      <c r="A101" s="65">
        <v>70</v>
      </c>
      <c r="B101" s="9" t="s">
        <v>378</v>
      </c>
      <c r="C101" s="30" t="s">
        <v>299</v>
      </c>
      <c r="D101" s="28" t="s">
        <v>295</v>
      </c>
      <c r="E101" s="29" t="s">
        <v>298</v>
      </c>
    </row>
    <row r="102" spans="1:5" ht="30" customHeight="1">
      <c r="A102" s="65">
        <v>71</v>
      </c>
      <c r="B102" s="9" t="s">
        <v>379</v>
      </c>
      <c r="C102" s="26">
        <v>1</v>
      </c>
      <c r="D102" s="28" t="s">
        <v>295</v>
      </c>
      <c r="E102" s="29" t="s">
        <v>297</v>
      </c>
    </row>
    <row r="103" spans="1:5" ht="30" customHeight="1">
      <c r="A103" s="65">
        <v>72</v>
      </c>
      <c r="B103" s="9" t="s">
        <v>43</v>
      </c>
      <c r="C103" s="26">
        <v>2</v>
      </c>
      <c r="D103" s="28" t="s">
        <v>295</v>
      </c>
      <c r="E103" s="29" t="s">
        <v>296</v>
      </c>
    </row>
    <row r="104" spans="1:5" ht="32.4">
      <c r="A104" s="65">
        <v>73</v>
      </c>
      <c r="B104" s="9" t="s">
        <v>380</v>
      </c>
      <c r="C104" s="26">
        <v>0</v>
      </c>
      <c r="D104" s="28" t="s">
        <v>295</v>
      </c>
      <c r="E104" s="29" t="s">
        <v>294</v>
      </c>
    </row>
    <row r="105" spans="1:5" ht="30" customHeight="1" thickBot="1">
      <c r="A105" s="65">
        <v>74</v>
      </c>
      <c r="B105" s="66" t="s">
        <v>381</v>
      </c>
      <c r="C105" s="67">
        <v>1</v>
      </c>
      <c r="D105" s="25" t="s">
        <v>293</v>
      </c>
      <c r="E105" s="24" t="s">
        <v>292</v>
      </c>
    </row>
    <row r="106" spans="1:5" ht="30" customHeight="1">
      <c r="A106" s="2"/>
      <c r="B106" s="2"/>
      <c r="C106" s="23"/>
      <c r="D106" s="23"/>
      <c r="E106" s="22"/>
    </row>
    <row r="107" spans="1:5" ht="30" customHeight="1">
      <c r="A107" s="2"/>
      <c r="B107" s="2"/>
      <c r="C107" s="23"/>
      <c r="D107" s="23"/>
      <c r="E107" s="22"/>
    </row>
  </sheetData>
  <mergeCells count="11">
    <mergeCell ref="A95:E95"/>
    <mergeCell ref="A32:E32"/>
    <mergeCell ref="A38:E38"/>
    <mergeCell ref="A42:E42"/>
    <mergeCell ref="A60:E60"/>
    <mergeCell ref="A77:E77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3" activePane="bottomRight" state="frozen"/>
      <selection activeCell="A96" sqref="A96:A105"/>
      <selection pane="topRight" activeCell="A96" sqref="A96:A105"/>
      <selection pane="bottomLeft" activeCell="A96" sqref="A96:A105"/>
      <selection pane="bottomRight" activeCell="C4" sqref="C4:C7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1" customWidth="1"/>
    <col min="5" max="5" width="50.77734375" style="20" customWidth="1"/>
    <col min="6" max="16384" width="8.77734375" style="20"/>
  </cols>
  <sheetData>
    <row r="1" spans="1:5" ht="30" customHeight="1">
      <c r="A1" s="79" t="s">
        <v>251</v>
      </c>
      <c r="B1" s="80"/>
      <c r="C1" s="80"/>
      <c r="D1" s="80"/>
      <c r="E1" s="81"/>
    </row>
    <row r="2" spans="1:5" ht="30" customHeight="1">
      <c r="A2" s="57" t="s">
        <v>3</v>
      </c>
      <c r="B2" s="54" t="s">
        <v>4</v>
      </c>
      <c r="C2" s="53" t="s">
        <v>5</v>
      </c>
      <c r="D2" s="53" t="s">
        <v>6</v>
      </c>
      <c r="E2" s="58" t="s">
        <v>7</v>
      </c>
    </row>
    <row r="3" spans="1:5" ht="30" customHeight="1">
      <c r="A3" s="59">
        <v>1</v>
      </c>
      <c r="B3" s="5" t="s">
        <v>341</v>
      </c>
      <c r="C3" s="26">
        <v>6</v>
      </c>
      <c r="D3" s="36" t="s">
        <v>23</v>
      </c>
      <c r="E3" s="33" t="s">
        <v>24</v>
      </c>
    </row>
    <row r="4" spans="1:5" ht="30" customHeight="1">
      <c r="A4" s="59">
        <v>2</v>
      </c>
      <c r="B4" s="5" t="s">
        <v>342</v>
      </c>
      <c r="C4" s="26">
        <v>6</v>
      </c>
      <c r="D4" s="32"/>
      <c r="E4" s="33" t="s">
        <v>0</v>
      </c>
    </row>
    <row r="5" spans="1:5" ht="30" customHeight="1">
      <c r="A5" s="59">
        <v>3</v>
      </c>
      <c r="B5" s="5" t="s">
        <v>343</v>
      </c>
      <c r="C5" s="26">
        <v>7</v>
      </c>
      <c r="D5" s="32"/>
      <c r="E5" s="33" t="s">
        <v>250</v>
      </c>
    </row>
    <row r="6" spans="1:5" ht="30" customHeight="1">
      <c r="A6" s="59">
        <v>4</v>
      </c>
      <c r="B6" s="5" t="s">
        <v>36</v>
      </c>
      <c r="C6" s="26">
        <v>6</v>
      </c>
      <c r="D6" s="36"/>
      <c r="E6" s="33" t="s">
        <v>423</v>
      </c>
    </row>
    <row r="7" spans="1:5" ht="30" customHeight="1">
      <c r="A7" s="59">
        <v>5</v>
      </c>
      <c r="B7" s="5" t="s">
        <v>164</v>
      </c>
      <c r="C7" s="26">
        <v>2</v>
      </c>
      <c r="D7" s="36"/>
      <c r="E7" s="33"/>
    </row>
    <row r="8" spans="1:5" ht="30" customHeight="1">
      <c r="A8" s="59">
        <v>6</v>
      </c>
      <c r="B8" s="5" t="s">
        <v>344</v>
      </c>
      <c r="C8" s="26">
        <f>SUM(C4:C7)</f>
        <v>21</v>
      </c>
      <c r="D8" s="36"/>
      <c r="E8" s="33"/>
    </row>
    <row r="9" spans="1:5" ht="30" customHeight="1">
      <c r="A9" s="76" t="s">
        <v>391</v>
      </c>
      <c r="B9" s="77"/>
      <c r="C9" s="77"/>
      <c r="D9" s="77"/>
      <c r="E9" s="78"/>
    </row>
    <row r="10" spans="1:5" ht="30" customHeight="1">
      <c r="A10" s="59">
        <v>7</v>
      </c>
      <c r="B10" s="5" t="s">
        <v>8</v>
      </c>
      <c r="C10" s="26"/>
      <c r="D10" s="32"/>
      <c r="E10" s="33" t="s">
        <v>249</v>
      </c>
    </row>
    <row r="11" spans="1:5" ht="30" customHeight="1">
      <c r="A11" s="59">
        <v>8</v>
      </c>
      <c r="B11" s="5" t="s">
        <v>346</v>
      </c>
      <c r="C11" s="26"/>
      <c r="D11" s="32"/>
      <c r="E11" s="33" t="s">
        <v>248</v>
      </c>
    </row>
    <row r="12" spans="1:5" ht="30" customHeight="1">
      <c r="A12" s="76" t="s">
        <v>347</v>
      </c>
      <c r="B12" s="77"/>
      <c r="C12" s="77"/>
      <c r="D12" s="77"/>
      <c r="E12" s="78"/>
    </row>
    <row r="13" spans="1:5" ht="30" customHeight="1">
      <c r="A13" s="60">
        <v>9</v>
      </c>
      <c r="B13" s="5" t="s">
        <v>9</v>
      </c>
      <c r="C13" s="26">
        <v>300</v>
      </c>
      <c r="D13" s="36" t="s">
        <v>1</v>
      </c>
      <c r="E13" s="29"/>
    </row>
    <row r="14" spans="1:5" ht="30" customHeight="1">
      <c r="A14" s="60">
        <v>10</v>
      </c>
      <c r="B14" s="4" t="s">
        <v>25</v>
      </c>
      <c r="C14" s="26" t="s">
        <v>247</v>
      </c>
      <c r="D14" s="32" t="s">
        <v>246</v>
      </c>
      <c r="E14" s="29"/>
    </row>
    <row r="15" spans="1:5" ht="30" customHeight="1">
      <c r="A15" s="60">
        <v>11</v>
      </c>
      <c r="B15" s="5" t="s">
        <v>10</v>
      </c>
      <c r="C15" s="26" t="s">
        <v>245</v>
      </c>
      <c r="D15" s="32" t="s">
        <v>120</v>
      </c>
      <c r="E15" s="29"/>
    </row>
    <row r="16" spans="1:5" ht="30" customHeight="1">
      <c r="A16" s="60">
        <v>12</v>
      </c>
      <c r="B16" s="5" t="s">
        <v>11</v>
      </c>
      <c r="C16" s="26">
        <v>106</v>
      </c>
      <c r="D16" s="32"/>
      <c r="E16" s="29"/>
    </row>
    <row r="17" spans="1:6" ht="30" customHeight="1">
      <c r="A17" s="60">
        <v>13</v>
      </c>
      <c r="B17" s="4" t="s">
        <v>26</v>
      </c>
      <c r="C17" s="26" t="s">
        <v>2</v>
      </c>
      <c r="D17" s="32"/>
      <c r="E17" s="29"/>
    </row>
    <row r="18" spans="1:6" ht="30" customHeight="1">
      <c r="A18" s="76" t="s">
        <v>390</v>
      </c>
      <c r="B18" s="77"/>
      <c r="C18" s="77"/>
      <c r="D18" s="77"/>
      <c r="E18" s="78"/>
    </row>
    <row r="19" spans="1:6" ht="30" customHeight="1">
      <c r="A19" s="60">
        <v>14</v>
      </c>
      <c r="B19" s="5" t="s">
        <v>349</v>
      </c>
      <c r="C19" s="35">
        <v>0</v>
      </c>
      <c r="D19" s="36" t="s">
        <v>12</v>
      </c>
      <c r="E19" s="33" t="s">
        <v>13</v>
      </c>
    </row>
    <row r="20" spans="1:6" ht="30" customHeight="1">
      <c r="A20" s="60">
        <v>15</v>
      </c>
      <c r="B20" s="5" t="s">
        <v>350</v>
      </c>
      <c r="C20" s="35">
        <v>0</v>
      </c>
      <c r="D20" s="36" t="s">
        <v>12</v>
      </c>
      <c r="E20" s="33" t="s">
        <v>244</v>
      </c>
    </row>
    <row r="21" spans="1:6" ht="30" customHeight="1">
      <c r="A21" s="60">
        <v>16</v>
      </c>
      <c r="B21" s="5" t="s">
        <v>156</v>
      </c>
      <c r="C21" s="35">
        <v>0</v>
      </c>
      <c r="D21" s="36" t="s">
        <v>12</v>
      </c>
      <c r="E21" s="29" t="s">
        <v>27</v>
      </c>
    </row>
    <row r="22" spans="1:6" ht="30" customHeight="1">
      <c r="A22" s="60">
        <v>17</v>
      </c>
      <c r="B22" s="4" t="s">
        <v>54</v>
      </c>
      <c r="C22" s="35">
        <v>130</v>
      </c>
      <c r="D22" s="36" t="s">
        <v>206</v>
      </c>
      <c r="E22" s="29" t="s">
        <v>219</v>
      </c>
    </row>
    <row r="23" spans="1:6" ht="30" customHeight="1">
      <c r="A23" s="76" t="s">
        <v>55</v>
      </c>
      <c r="B23" s="77"/>
      <c r="C23" s="77"/>
      <c r="D23" s="77"/>
      <c r="E23" s="78"/>
    </row>
    <row r="24" spans="1:6" ht="30" customHeight="1">
      <c r="A24" s="60">
        <v>18</v>
      </c>
      <c r="B24" s="5" t="s">
        <v>16</v>
      </c>
      <c r="C24" s="26">
        <v>2</v>
      </c>
      <c r="D24" s="36" t="s">
        <v>17</v>
      </c>
      <c r="E24" s="33" t="s">
        <v>153</v>
      </c>
    </row>
    <row r="25" spans="1:6" ht="16.2">
      <c r="A25" s="61" t="s">
        <v>398</v>
      </c>
      <c r="B25" s="5" t="s">
        <v>399</v>
      </c>
      <c r="C25" s="49" t="s">
        <v>412</v>
      </c>
      <c r="D25" s="36"/>
      <c r="E25" s="62"/>
      <c r="F25" s="48"/>
    </row>
    <row r="26" spans="1:6" ht="16.2">
      <c r="A26" s="61" t="s">
        <v>401</v>
      </c>
      <c r="B26" s="5" t="s">
        <v>402</v>
      </c>
      <c r="C26" s="35" t="s">
        <v>67</v>
      </c>
      <c r="D26" s="36"/>
      <c r="E26" s="62"/>
      <c r="F26" s="48"/>
    </row>
    <row r="27" spans="1:6" ht="16.2">
      <c r="A27" s="61" t="s">
        <v>404</v>
      </c>
      <c r="B27" s="5" t="s">
        <v>405</v>
      </c>
      <c r="C27" s="35" t="s">
        <v>65</v>
      </c>
      <c r="D27" s="36"/>
      <c r="E27" s="62"/>
      <c r="F27" s="48"/>
    </row>
    <row r="28" spans="1:6" ht="16.2">
      <c r="A28" s="61" t="s">
        <v>406</v>
      </c>
      <c r="B28" s="5" t="s">
        <v>407</v>
      </c>
      <c r="C28" s="35" t="s">
        <v>65</v>
      </c>
      <c r="D28" s="36"/>
      <c r="E28" s="62"/>
      <c r="F28" s="48"/>
    </row>
    <row r="29" spans="1:6" ht="30" customHeight="1">
      <c r="A29" s="60">
        <v>19</v>
      </c>
      <c r="B29" s="5" t="s">
        <v>14</v>
      </c>
      <c r="C29" s="26">
        <v>0</v>
      </c>
      <c r="D29" s="36" t="s">
        <v>12</v>
      </c>
      <c r="E29" s="29"/>
    </row>
    <row r="30" spans="1:6" ht="30" customHeight="1">
      <c r="A30" s="60">
        <v>20</v>
      </c>
      <c r="B30" s="5" t="s">
        <v>15</v>
      </c>
      <c r="C30" s="26">
        <v>0</v>
      </c>
      <c r="D30" s="36" t="s">
        <v>12</v>
      </c>
      <c r="E30" s="29"/>
    </row>
    <row r="31" spans="1:6" ht="30" customHeight="1">
      <c r="A31" s="60">
        <v>21</v>
      </c>
      <c r="B31" s="5" t="s">
        <v>47</v>
      </c>
      <c r="C31" s="26" t="s">
        <v>2</v>
      </c>
      <c r="D31" s="32"/>
      <c r="E31" s="29"/>
    </row>
    <row r="32" spans="1:6" ht="30" customHeight="1">
      <c r="A32" s="76" t="s">
        <v>389</v>
      </c>
      <c r="B32" s="77"/>
      <c r="C32" s="77"/>
      <c r="D32" s="77"/>
      <c r="E32" s="78"/>
    </row>
    <row r="33" spans="1:5" ht="30" customHeight="1">
      <c r="A33" s="60">
        <v>22</v>
      </c>
      <c r="B33" s="5" t="s">
        <v>37</v>
      </c>
      <c r="C33" s="26" t="s">
        <v>2</v>
      </c>
      <c r="D33" s="32"/>
      <c r="E33" s="29"/>
    </row>
    <row r="34" spans="1:5" ht="30" customHeight="1">
      <c r="A34" s="60">
        <v>23</v>
      </c>
      <c r="B34" s="5" t="s">
        <v>151</v>
      </c>
      <c r="C34" s="26">
        <v>10</v>
      </c>
      <c r="D34" s="32" t="s">
        <v>120</v>
      </c>
      <c r="E34" s="33" t="s">
        <v>242</v>
      </c>
    </row>
    <row r="35" spans="1:5" ht="30" customHeight="1">
      <c r="A35" s="60">
        <v>24</v>
      </c>
      <c r="B35" s="4" t="s">
        <v>28</v>
      </c>
      <c r="C35" s="26">
        <f>C34</f>
        <v>10</v>
      </c>
      <c r="D35" s="32" t="s">
        <v>216</v>
      </c>
      <c r="E35" s="33" t="s">
        <v>241</v>
      </c>
    </row>
    <row r="36" spans="1:5" ht="30" customHeight="1">
      <c r="A36" s="60">
        <v>25</v>
      </c>
      <c r="B36" s="4" t="s">
        <v>58</v>
      </c>
      <c r="C36" s="35" t="s">
        <v>132</v>
      </c>
      <c r="D36" s="32"/>
      <c r="E36" s="33"/>
    </row>
    <row r="37" spans="1:5" ht="30" customHeight="1">
      <c r="A37" s="60">
        <v>26</v>
      </c>
      <c r="B37" s="4" t="s">
        <v>351</v>
      </c>
      <c r="C37" s="35" t="s">
        <v>132</v>
      </c>
      <c r="D37" s="32"/>
      <c r="E37" s="33"/>
    </row>
    <row r="38" spans="1:5" ht="30" customHeight="1">
      <c r="A38" s="76" t="s">
        <v>388</v>
      </c>
      <c r="B38" s="77"/>
      <c r="C38" s="77"/>
      <c r="D38" s="77"/>
      <c r="E38" s="78"/>
    </row>
    <row r="39" spans="1:5" ht="30" customHeight="1">
      <c r="A39" s="60">
        <v>27</v>
      </c>
      <c r="B39" s="5" t="s">
        <v>18</v>
      </c>
      <c r="C39" s="26" t="s">
        <v>2</v>
      </c>
      <c r="D39" s="32"/>
      <c r="E39" s="33" t="s">
        <v>19</v>
      </c>
    </row>
    <row r="40" spans="1:5" ht="30" customHeight="1">
      <c r="A40" s="60">
        <v>28</v>
      </c>
      <c r="B40" s="5" t="s">
        <v>20</v>
      </c>
      <c r="C40" s="26" t="s">
        <v>2</v>
      </c>
      <c r="D40" s="32"/>
      <c r="E40" s="33" t="s">
        <v>240</v>
      </c>
    </row>
    <row r="41" spans="1:5" ht="30" customHeight="1">
      <c r="A41" s="60">
        <v>29</v>
      </c>
      <c r="B41" s="5" t="s">
        <v>21</v>
      </c>
      <c r="C41" s="26" t="s">
        <v>2</v>
      </c>
      <c r="D41" s="32"/>
      <c r="E41" s="33"/>
    </row>
    <row r="42" spans="1:5" ht="30" customHeight="1">
      <c r="A42" s="76" t="s">
        <v>387</v>
      </c>
      <c r="B42" s="77"/>
      <c r="C42" s="77"/>
      <c r="D42" s="77"/>
      <c r="E42" s="78"/>
    </row>
    <row r="43" spans="1:5" ht="30" customHeight="1">
      <c r="A43" s="60">
        <v>30</v>
      </c>
      <c r="B43" s="5" t="s">
        <v>353</v>
      </c>
      <c r="C43" s="26">
        <v>6</v>
      </c>
      <c r="D43" s="32" t="s">
        <v>239</v>
      </c>
      <c r="E43" s="33" t="s">
        <v>238</v>
      </c>
    </row>
    <row r="44" spans="1:5" ht="30" customHeight="1">
      <c r="A44" s="60">
        <v>31</v>
      </c>
      <c r="B44" s="5" t="s">
        <v>354</v>
      </c>
      <c r="C44" s="26">
        <v>0</v>
      </c>
      <c r="D44" s="32" t="s">
        <v>233</v>
      </c>
      <c r="E44" s="33" t="s">
        <v>183</v>
      </c>
    </row>
    <row r="45" spans="1:5" ht="30" customHeight="1">
      <c r="A45" s="60">
        <v>32</v>
      </c>
      <c r="B45" s="5" t="s">
        <v>355</v>
      </c>
      <c r="C45" s="26">
        <v>0</v>
      </c>
      <c r="D45" s="32" t="s">
        <v>237</v>
      </c>
      <c r="E45" s="33"/>
    </row>
    <row r="46" spans="1:5" ht="30" customHeight="1">
      <c r="A46" s="60">
        <v>33</v>
      </c>
      <c r="B46" s="4" t="s">
        <v>52</v>
      </c>
      <c r="C46" s="26">
        <v>6</v>
      </c>
      <c r="D46" s="32" t="s">
        <v>232</v>
      </c>
      <c r="E46" s="29"/>
    </row>
    <row r="47" spans="1:5" ht="30" customHeight="1">
      <c r="A47" s="60">
        <v>34</v>
      </c>
      <c r="B47" s="5" t="s">
        <v>57</v>
      </c>
      <c r="C47" s="26">
        <f>C49+C48</f>
        <v>7</v>
      </c>
      <c r="D47" s="32" t="s">
        <v>216</v>
      </c>
      <c r="E47" s="51" t="s">
        <v>413</v>
      </c>
    </row>
    <row r="48" spans="1:5" ht="30" customHeight="1">
      <c r="A48" s="60">
        <v>35</v>
      </c>
      <c r="B48" s="4" t="s">
        <v>56</v>
      </c>
      <c r="C48" s="26">
        <v>4</v>
      </c>
      <c r="D48" s="32" t="s">
        <v>134</v>
      </c>
      <c r="E48" s="51" t="s">
        <v>414</v>
      </c>
    </row>
    <row r="49" spans="1:5" ht="30" customHeight="1">
      <c r="A49" s="60">
        <v>36</v>
      </c>
      <c r="B49" s="47" t="s">
        <v>356</v>
      </c>
      <c r="C49" s="26">
        <v>3</v>
      </c>
      <c r="D49" s="32"/>
      <c r="E49" s="29"/>
    </row>
    <row r="50" spans="1:5" ht="30" customHeight="1">
      <c r="A50" s="60">
        <v>37</v>
      </c>
      <c r="B50" s="5" t="s">
        <v>69</v>
      </c>
      <c r="C50" s="26"/>
      <c r="D50" s="32"/>
      <c r="E50" s="29"/>
    </row>
    <row r="51" spans="1:5" ht="30" customHeight="1">
      <c r="A51" s="64" t="s">
        <v>357</v>
      </c>
      <c r="B51" s="5" t="s">
        <v>358</v>
      </c>
      <c r="C51" s="26">
        <v>0</v>
      </c>
      <c r="D51" s="32" t="s">
        <v>216</v>
      </c>
      <c r="E51" s="29"/>
    </row>
    <row r="52" spans="1:5" ht="30" customHeight="1">
      <c r="A52" s="64" t="s">
        <v>359</v>
      </c>
      <c r="B52" s="5" t="s">
        <v>121</v>
      </c>
      <c r="C52" s="26">
        <v>8</v>
      </c>
      <c r="D52" s="32" t="s">
        <v>120</v>
      </c>
      <c r="E52" s="29"/>
    </row>
    <row r="53" spans="1:5" ht="30" customHeight="1">
      <c r="A53" s="64" t="s">
        <v>360</v>
      </c>
      <c r="B53" s="5" t="s">
        <v>32</v>
      </c>
      <c r="C53" s="26">
        <v>0</v>
      </c>
      <c r="D53" s="32" t="s">
        <v>216</v>
      </c>
      <c r="E53" s="29"/>
    </row>
    <row r="54" spans="1:5" ht="30" customHeight="1">
      <c r="A54" s="64" t="s">
        <v>361</v>
      </c>
      <c r="B54" s="5" t="s">
        <v>31</v>
      </c>
      <c r="C54" s="26">
        <v>0</v>
      </c>
      <c r="D54" s="32" t="s">
        <v>216</v>
      </c>
      <c r="E54" s="29"/>
    </row>
    <row r="55" spans="1:5" ht="30" customHeight="1">
      <c r="A55" s="64" t="s">
        <v>362</v>
      </c>
      <c r="B55" s="5" t="s">
        <v>363</v>
      </c>
      <c r="C55" s="26">
        <v>0</v>
      </c>
      <c r="D55" s="32" t="s">
        <v>236</v>
      </c>
      <c r="E55" s="29" t="s">
        <v>235</v>
      </c>
    </row>
    <row r="56" spans="1:5" ht="30" customHeight="1">
      <c r="A56" s="60">
        <v>38</v>
      </c>
      <c r="B56" s="5" t="s">
        <v>59</v>
      </c>
      <c r="C56" s="26" t="s">
        <v>231</v>
      </c>
      <c r="D56" s="32"/>
      <c r="E56" s="29"/>
    </row>
    <row r="57" spans="1:5" ht="30" customHeight="1">
      <c r="A57" s="60">
        <v>39</v>
      </c>
      <c r="B57" s="5" t="s">
        <v>364</v>
      </c>
      <c r="C57" s="26" t="s">
        <v>230</v>
      </c>
      <c r="D57" s="32"/>
      <c r="E57" s="29"/>
    </row>
    <row r="58" spans="1:5" ht="30" customHeight="1">
      <c r="A58" s="60">
        <v>40</v>
      </c>
      <c r="B58" s="5" t="s">
        <v>365</v>
      </c>
      <c r="C58" s="26" t="s">
        <v>229</v>
      </c>
      <c r="D58" s="32"/>
      <c r="E58" s="29"/>
    </row>
    <row r="59" spans="1:5" ht="48.6">
      <c r="A59" s="60">
        <v>41</v>
      </c>
      <c r="B59" s="9" t="s">
        <v>366</v>
      </c>
      <c r="C59" s="31" t="s">
        <v>234</v>
      </c>
      <c r="D59" s="28" t="s">
        <v>216</v>
      </c>
      <c r="E59" s="51" t="s">
        <v>415</v>
      </c>
    </row>
    <row r="60" spans="1:5" ht="30" customHeight="1">
      <c r="A60" s="76" t="s">
        <v>138</v>
      </c>
      <c r="B60" s="77"/>
      <c r="C60" s="77"/>
      <c r="D60" s="77"/>
      <c r="E60" s="78"/>
    </row>
    <row r="61" spans="1:5" ht="30" customHeight="1">
      <c r="A61" s="60">
        <v>42</v>
      </c>
      <c r="B61" s="4" t="s">
        <v>50</v>
      </c>
      <c r="C61" s="26">
        <v>3</v>
      </c>
      <c r="D61" s="32" t="s">
        <v>233</v>
      </c>
      <c r="E61" s="29"/>
    </row>
    <row r="62" spans="1:5" ht="30" customHeight="1">
      <c r="A62" s="60">
        <v>43</v>
      </c>
      <c r="B62" s="4" t="s">
        <v>49</v>
      </c>
      <c r="C62" s="26">
        <v>4</v>
      </c>
      <c r="D62" s="32" t="s">
        <v>126</v>
      </c>
      <c r="E62" s="52" t="s">
        <v>416</v>
      </c>
    </row>
    <row r="63" spans="1:5" ht="30" customHeight="1">
      <c r="A63" s="60">
        <v>44</v>
      </c>
      <c r="B63" s="4" t="s">
        <v>367</v>
      </c>
      <c r="C63" s="26">
        <v>3</v>
      </c>
      <c r="D63" s="32" t="s">
        <v>233</v>
      </c>
      <c r="E63" s="52" t="s">
        <v>417</v>
      </c>
    </row>
    <row r="64" spans="1:5" ht="30" customHeight="1">
      <c r="A64" s="60">
        <v>45</v>
      </c>
      <c r="B64" s="5" t="s">
        <v>368</v>
      </c>
      <c r="C64" s="26">
        <v>1</v>
      </c>
      <c r="D64" s="32" t="s">
        <v>134</v>
      </c>
      <c r="E64" s="29"/>
    </row>
    <row r="65" spans="1:5" ht="30" customHeight="1">
      <c r="A65" s="60">
        <v>46</v>
      </c>
      <c r="B65" s="5" t="s">
        <v>369</v>
      </c>
      <c r="C65" s="26">
        <v>0</v>
      </c>
      <c r="D65" s="32" t="s">
        <v>216</v>
      </c>
      <c r="E65" s="33"/>
    </row>
    <row r="66" spans="1:5" ht="30" customHeight="1">
      <c r="A66" s="60">
        <v>47</v>
      </c>
      <c r="B66" s="5" t="s">
        <v>370</v>
      </c>
      <c r="C66" s="26">
        <v>0</v>
      </c>
      <c r="D66" s="32" t="s">
        <v>232</v>
      </c>
      <c r="E66" s="33"/>
    </row>
    <row r="67" spans="1:5" ht="30" customHeight="1">
      <c r="A67" s="60">
        <v>48</v>
      </c>
      <c r="B67" s="5" t="s">
        <v>371</v>
      </c>
      <c r="C67" s="26"/>
      <c r="D67" s="32"/>
      <c r="E67" s="33"/>
    </row>
    <row r="68" spans="1:5" ht="30" customHeight="1">
      <c r="A68" s="64" t="s">
        <v>427</v>
      </c>
      <c r="B68" s="5" t="s">
        <v>30</v>
      </c>
      <c r="C68" s="26">
        <v>0</v>
      </c>
      <c r="D68" s="32" t="s">
        <v>216</v>
      </c>
      <c r="E68" s="29"/>
    </row>
    <row r="69" spans="1:5" ht="30" customHeight="1">
      <c r="A69" s="64" t="s">
        <v>428</v>
      </c>
      <c r="B69" s="5" t="s">
        <v>372</v>
      </c>
      <c r="C69" s="26">
        <v>0</v>
      </c>
      <c r="D69" s="32" t="s">
        <v>216</v>
      </c>
      <c r="E69" s="33"/>
    </row>
    <row r="70" spans="1:5" ht="30" customHeight="1">
      <c r="A70" s="64" t="s">
        <v>429</v>
      </c>
      <c r="B70" s="5" t="s">
        <v>373</v>
      </c>
      <c r="C70" s="26">
        <v>0</v>
      </c>
      <c r="D70" s="32" t="s">
        <v>216</v>
      </c>
      <c r="E70" s="29"/>
    </row>
    <row r="71" spans="1:5" ht="30" customHeight="1">
      <c r="A71" s="64" t="s">
        <v>430</v>
      </c>
      <c r="B71" s="5" t="s">
        <v>31</v>
      </c>
      <c r="C71" s="26">
        <v>0</v>
      </c>
      <c r="D71" s="32" t="s">
        <v>216</v>
      </c>
      <c r="E71" s="33"/>
    </row>
    <row r="72" spans="1:5" ht="30" customHeight="1">
      <c r="A72" s="64" t="s">
        <v>431</v>
      </c>
      <c r="B72" s="5" t="s">
        <v>363</v>
      </c>
      <c r="C72" s="26">
        <v>0</v>
      </c>
      <c r="D72" s="32"/>
      <c r="E72" s="33"/>
    </row>
    <row r="73" spans="1:5" ht="30" customHeight="1">
      <c r="A73" s="60">
        <v>49</v>
      </c>
      <c r="B73" s="5" t="s">
        <v>59</v>
      </c>
      <c r="C73" s="26" t="s">
        <v>231</v>
      </c>
      <c r="D73" s="32"/>
      <c r="E73" s="33"/>
    </row>
    <row r="74" spans="1:5" ht="30" customHeight="1">
      <c r="A74" s="60">
        <v>50</v>
      </c>
      <c r="B74" s="5" t="s">
        <v>364</v>
      </c>
      <c r="C74" s="26" t="s">
        <v>230</v>
      </c>
      <c r="D74" s="32"/>
      <c r="E74" s="33"/>
    </row>
    <row r="75" spans="1:5" ht="30" customHeight="1">
      <c r="A75" s="60">
        <v>51</v>
      </c>
      <c r="B75" s="5" t="s">
        <v>115</v>
      </c>
      <c r="C75" s="26" t="s">
        <v>229</v>
      </c>
      <c r="D75" s="32"/>
      <c r="E75" s="29"/>
    </row>
    <row r="76" spans="1:5" ht="69" customHeight="1">
      <c r="A76" s="60">
        <v>52</v>
      </c>
      <c r="B76" s="9" t="s">
        <v>366</v>
      </c>
      <c r="C76" s="31" t="str">
        <f>C61+C62-C65&amp;"/"&amp;C68+C69+C72</f>
        <v>7/0</v>
      </c>
      <c r="D76" s="28" t="s">
        <v>216</v>
      </c>
      <c r="E76" s="51" t="s">
        <v>418</v>
      </c>
    </row>
    <row r="77" spans="1:5" ht="30" customHeight="1">
      <c r="A77" s="76" t="s">
        <v>195</v>
      </c>
      <c r="B77" s="77"/>
      <c r="C77" s="77"/>
      <c r="D77" s="77"/>
      <c r="E77" s="78"/>
    </row>
    <row r="78" spans="1:5" ht="30" customHeight="1">
      <c r="A78" s="60">
        <v>53</v>
      </c>
      <c r="B78" s="4" t="s">
        <v>374</v>
      </c>
      <c r="C78" s="26">
        <v>0</v>
      </c>
      <c r="D78" s="32" t="s">
        <v>228</v>
      </c>
      <c r="E78" s="29"/>
    </row>
    <row r="79" spans="1:5" ht="30" customHeight="1">
      <c r="A79" s="60">
        <v>54</v>
      </c>
      <c r="B79" s="4" t="s">
        <v>49</v>
      </c>
      <c r="C79" s="26">
        <v>7</v>
      </c>
      <c r="D79" s="32" t="s">
        <v>228</v>
      </c>
      <c r="E79" s="51" t="s">
        <v>424</v>
      </c>
    </row>
    <row r="80" spans="1:5" ht="30" customHeight="1">
      <c r="A80" s="60">
        <v>55</v>
      </c>
      <c r="B80" s="4" t="s">
        <v>33</v>
      </c>
      <c r="C80" s="26">
        <v>0</v>
      </c>
      <c r="D80" s="32" t="s">
        <v>227</v>
      </c>
      <c r="E80" s="33"/>
    </row>
    <row r="81" spans="1:5" ht="30" customHeight="1">
      <c r="A81" s="60">
        <v>56</v>
      </c>
      <c r="B81" s="5" t="s">
        <v>375</v>
      </c>
      <c r="C81" s="26">
        <v>1</v>
      </c>
      <c r="D81" s="32" t="s">
        <v>134</v>
      </c>
      <c r="E81" s="29"/>
    </row>
    <row r="82" spans="1:5" ht="30" customHeight="1">
      <c r="A82" s="60">
        <v>57</v>
      </c>
      <c r="B82" s="5" t="s">
        <v>376</v>
      </c>
      <c r="C82" s="26">
        <v>1</v>
      </c>
      <c r="D82" s="32" t="s">
        <v>226</v>
      </c>
      <c r="E82" s="29" t="s">
        <v>419</v>
      </c>
    </row>
    <row r="83" spans="1:5" ht="30" customHeight="1">
      <c r="A83" s="60">
        <v>58</v>
      </c>
      <c r="B83" s="5" t="s">
        <v>53</v>
      </c>
      <c r="C83" s="26">
        <v>0</v>
      </c>
      <c r="D83" s="32" t="s">
        <v>226</v>
      </c>
      <c r="E83" s="29"/>
    </row>
    <row r="84" spans="1:5" ht="30" customHeight="1">
      <c r="A84" s="60">
        <v>59</v>
      </c>
      <c r="B84" s="5" t="s">
        <v>123</v>
      </c>
      <c r="C84" s="26">
        <v>0</v>
      </c>
      <c r="D84" s="32" t="s">
        <v>224</v>
      </c>
      <c r="E84" s="34"/>
    </row>
    <row r="85" spans="1:5" ht="30" customHeight="1">
      <c r="A85" s="60">
        <v>60</v>
      </c>
      <c r="B85" s="5" t="s">
        <v>69</v>
      </c>
      <c r="C85" s="26"/>
      <c r="D85" s="32"/>
      <c r="E85" s="34"/>
    </row>
    <row r="86" spans="1:5" ht="30" customHeight="1">
      <c r="A86" s="64" t="s">
        <v>432</v>
      </c>
      <c r="B86" s="5" t="s">
        <v>377</v>
      </c>
      <c r="C86" s="26">
        <v>0</v>
      </c>
      <c r="D86" s="32" t="s">
        <v>120</v>
      </c>
      <c r="E86" s="34"/>
    </row>
    <row r="87" spans="1:5" ht="30" customHeight="1">
      <c r="A87" s="64" t="s">
        <v>433</v>
      </c>
      <c r="B87" s="5" t="s">
        <v>372</v>
      </c>
      <c r="C87" s="26">
        <v>0</v>
      </c>
      <c r="D87" s="32" t="s">
        <v>226</v>
      </c>
      <c r="E87" s="34"/>
    </row>
    <row r="88" spans="1:5" ht="30" customHeight="1">
      <c r="A88" s="64" t="s">
        <v>434</v>
      </c>
      <c r="B88" s="5" t="s">
        <v>32</v>
      </c>
      <c r="C88" s="26">
        <v>0</v>
      </c>
      <c r="D88" s="32" t="s">
        <v>225</v>
      </c>
      <c r="E88" s="34"/>
    </row>
    <row r="89" spans="1:5" ht="30" customHeight="1">
      <c r="A89" s="64" t="s">
        <v>435</v>
      </c>
      <c r="B89" s="5" t="s">
        <v>31</v>
      </c>
      <c r="C89" s="26">
        <v>0</v>
      </c>
      <c r="D89" s="32" t="s">
        <v>224</v>
      </c>
      <c r="E89" s="34"/>
    </row>
    <row r="90" spans="1:5" ht="30" customHeight="1">
      <c r="A90" s="64" t="s">
        <v>436</v>
      </c>
      <c r="B90" s="5" t="s">
        <v>70</v>
      </c>
      <c r="C90" s="26">
        <v>0</v>
      </c>
      <c r="D90" s="32"/>
      <c r="E90" s="34"/>
    </row>
    <row r="91" spans="1:5" ht="30" customHeight="1">
      <c r="A91" s="60">
        <v>61</v>
      </c>
      <c r="B91" s="5" t="s">
        <v>59</v>
      </c>
      <c r="C91" s="26" t="s">
        <v>223</v>
      </c>
      <c r="D91" s="32"/>
      <c r="E91" s="33"/>
    </row>
    <row r="92" spans="1:5" ht="30" customHeight="1">
      <c r="A92" s="60">
        <v>62</v>
      </c>
      <c r="B92" s="5" t="s">
        <v>364</v>
      </c>
      <c r="C92" s="26" t="s">
        <v>222</v>
      </c>
      <c r="D92" s="32"/>
      <c r="E92" s="33"/>
    </row>
    <row r="93" spans="1:5" ht="30" customHeight="1">
      <c r="A93" s="60">
        <v>63</v>
      </c>
      <c r="B93" s="5" t="s">
        <v>365</v>
      </c>
      <c r="C93" s="26" t="s">
        <v>221</v>
      </c>
      <c r="D93" s="28"/>
      <c r="E93" s="29"/>
    </row>
    <row r="94" spans="1:5" ht="48.6">
      <c r="A94" s="60">
        <v>64</v>
      </c>
      <c r="B94" s="9" t="s">
        <v>61</v>
      </c>
      <c r="C94" s="31" t="str">
        <f>C78+C79-C84&amp;"/"&amp;C86+C87+C90</f>
        <v>7/0</v>
      </c>
      <c r="D94" s="32" t="s">
        <v>216</v>
      </c>
      <c r="E94" s="29" t="s">
        <v>425</v>
      </c>
    </row>
    <row r="95" spans="1:5" ht="30" customHeight="1">
      <c r="A95" s="76" t="s">
        <v>386</v>
      </c>
      <c r="B95" s="77"/>
      <c r="C95" s="77"/>
      <c r="D95" s="77"/>
      <c r="E95" s="78"/>
    </row>
    <row r="96" spans="1:5" ht="30" customHeight="1">
      <c r="A96" s="65">
        <v>65</v>
      </c>
      <c r="B96" s="9" t="s">
        <v>41</v>
      </c>
      <c r="C96" s="26">
        <v>1</v>
      </c>
      <c r="D96" s="28" t="s">
        <v>220</v>
      </c>
      <c r="E96" s="29" t="s">
        <v>219</v>
      </c>
    </row>
    <row r="97" spans="1:5" ht="30" customHeight="1">
      <c r="A97" s="65">
        <v>66</v>
      </c>
      <c r="B97" s="9" t="s">
        <v>77</v>
      </c>
      <c r="C97" s="26">
        <f>C82+C83</f>
        <v>1</v>
      </c>
      <c r="D97" s="28" t="s">
        <v>46</v>
      </c>
      <c r="E97" s="27" t="s">
        <v>419</v>
      </c>
    </row>
    <row r="98" spans="1:5" ht="30" customHeight="1">
      <c r="A98" s="65">
        <v>67</v>
      </c>
      <c r="B98" s="9" t="s">
        <v>76</v>
      </c>
      <c r="C98" s="26">
        <f>C44*2+C45+C62*2+C63+C79*2+C80</f>
        <v>25</v>
      </c>
      <c r="D98" s="28" t="s">
        <v>203</v>
      </c>
      <c r="E98" s="27" t="s">
        <v>205</v>
      </c>
    </row>
    <row r="99" spans="1:5" ht="30" customHeight="1">
      <c r="A99" s="65">
        <v>68</v>
      </c>
      <c r="B99" s="9" t="s">
        <v>42</v>
      </c>
      <c r="C99" s="26">
        <v>130</v>
      </c>
      <c r="D99" s="28" t="s">
        <v>44</v>
      </c>
      <c r="E99" s="29" t="s">
        <v>218</v>
      </c>
    </row>
    <row r="100" spans="1:5" ht="30" customHeight="1">
      <c r="A100" s="65">
        <v>69</v>
      </c>
      <c r="B100" s="9" t="s">
        <v>366</v>
      </c>
      <c r="C100" s="31" t="str">
        <f>(LEFT(C59,FIND("/",C59)-1)+LEFT(C76,FIND("/",C76)-1)+LEFT(C94,FIND("/",C94)-1))&amp;"/"&amp;RIGHT(C59,FIND("/",C59)-1)+RIGHT(C76,FIND("/",C76)-1)+RIGHT(C94,FIND("/",C94)-1)</f>
        <v>14/7</v>
      </c>
      <c r="D100" s="28" t="s">
        <v>29</v>
      </c>
      <c r="E100" s="27"/>
    </row>
    <row r="101" spans="1:5" ht="32.4">
      <c r="A101" s="65">
        <v>70</v>
      </c>
      <c r="B101" s="9" t="s">
        <v>378</v>
      </c>
      <c r="C101" s="30" t="s">
        <v>217</v>
      </c>
      <c r="D101" s="28" t="s">
        <v>216</v>
      </c>
      <c r="E101" s="29" t="s">
        <v>420</v>
      </c>
    </row>
    <row r="102" spans="1:5" ht="32.4">
      <c r="A102" s="65">
        <v>71</v>
      </c>
      <c r="B102" s="9" t="s">
        <v>379</v>
      </c>
      <c r="C102" s="26">
        <f>C83</f>
        <v>0</v>
      </c>
      <c r="D102" s="28" t="s">
        <v>214</v>
      </c>
      <c r="E102" s="29" t="s">
        <v>215</v>
      </c>
    </row>
    <row r="103" spans="1:5" ht="32.4">
      <c r="A103" s="65">
        <v>72</v>
      </c>
      <c r="B103" s="9" t="s">
        <v>43</v>
      </c>
      <c r="C103" s="26">
        <v>2</v>
      </c>
      <c r="D103" s="28" t="s">
        <v>214</v>
      </c>
      <c r="E103" s="51" t="s">
        <v>421</v>
      </c>
    </row>
    <row r="104" spans="1:5" ht="32.4">
      <c r="A104" s="65">
        <v>73</v>
      </c>
      <c r="B104" s="9" t="s">
        <v>380</v>
      </c>
      <c r="C104" s="26">
        <v>0</v>
      </c>
      <c r="D104" s="28" t="s">
        <v>214</v>
      </c>
      <c r="E104" s="29" t="s">
        <v>215</v>
      </c>
    </row>
    <row r="105" spans="1:5" ht="30" customHeight="1" thickBot="1">
      <c r="A105" s="65">
        <v>74</v>
      </c>
      <c r="B105" s="66" t="s">
        <v>381</v>
      </c>
      <c r="C105" s="67">
        <v>2</v>
      </c>
      <c r="D105" s="25" t="s">
        <v>214</v>
      </c>
      <c r="E105" s="50" t="s">
        <v>422</v>
      </c>
    </row>
    <row r="106" spans="1:5" ht="30" customHeight="1">
      <c r="A106" s="2"/>
      <c r="B106" s="2"/>
      <c r="C106" s="23"/>
      <c r="D106" s="23"/>
      <c r="E106" s="22"/>
    </row>
    <row r="107" spans="1:5" ht="30" customHeight="1">
      <c r="A107" s="2"/>
      <c r="B107" s="2"/>
      <c r="C107" s="23"/>
      <c r="D107" s="23"/>
      <c r="E107" s="22"/>
    </row>
  </sheetData>
  <mergeCells count="11">
    <mergeCell ref="A95:E95"/>
    <mergeCell ref="A42:E42"/>
    <mergeCell ref="A38:E38"/>
    <mergeCell ref="A32:E32"/>
    <mergeCell ref="A23:E23"/>
    <mergeCell ref="A1:E1"/>
    <mergeCell ref="A60:E60"/>
    <mergeCell ref="A77:E77"/>
    <mergeCell ref="A18:E18"/>
    <mergeCell ref="A12:E12"/>
    <mergeCell ref="A9:E9"/>
  </mergeCells>
  <phoneticPr fontId="3" type="noConversion"/>
  <pageMargins left="0.25" right="0.25" top="0.75" bottom="0.75" header="0.3" footer="0.3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15" zoomScaleSheetLayoutView="80" workbookViewId="0">
      <pane xSplit="2" ySplit="2" topLeftCell="C3" activePane="bottomRight" state="frozen"/>
      <selection activeCell="A96" sqref="A96:A105"/>
      <selection pane="topRight" activeCell="A96" sqref="A96:A105"/>
      <selection pane="bottomLeft" activeCell="A96" sqref="A96:A105"/>
      <selection pane="bottomRight" activeCell="D6" sqref="D6"/>
    </sheetView>
  </sheetViews>
  <sheetFormatPr defaultColWidth="8.77734375" defaultRowHeight="30" customHeight="1"/>
  <cols>
    <col min="1" max="1" width="8" customWidth="1"/>
    <col min="2" max="2" width="51.77734375" bestFit="1" customWidth="1"/>
    <col min="3" max="4" width="20.77734375" style="21" customWidth="1"/>
    <col min="5" max="5" width="50.77734375" style="20" customWidth="1"/>
    <col min="6" max="16384" width="8.77734375" style="20"/>
  </cols>
  <sheetData>
    <row r="1" spans="1:5" ht="30" customHeight="1">
      <c r="A1" s="79" t="s">
        <v>168</v>
      </c>
      <c r="B1" s="80"/>
      <c r="C1" s="80"/>
      <c r="D1" s="80"/>
      <c r="E1" s="81"/>
    </row>
    <row r="2" spans="1:5" ht="30" customHeight="1">
      <c r="A2" s="57" t="s">
        <v>3</v>
      </c>
      <c r="B2" s="54" t="s">
        <v>4</v>
      </c>
      <c r="C2" s="53" t="s">
        <v>5</v>
      </c>
      <c r="D2" s="53" t="s">
        <v>6</v>
      </c>
      <c r="E2" s="58" t="s">
        <v>7</v>
      </c>
    </row>
    <row r="3" spans="1:5" ht="30" customHeight="1">
      <c r="A3" s="59">
        <v>1</v>
      </c>
      <c r="B3" s="5" t="s">
        <v>341</v>
      </c>
      <c r="C3" s="26">
        <v>6</v>
      </c>
      <c r="D3" s="36" t="s">
        <v>23</v>
      </c>
      <c r="E3" s="33" t="s">
        <v>24</v>
      </c>
    </row>
    <row r="4" spans="1:5" ht="30" customHeight="1">
      <c r="A4" s="59">
        <v>2</v>
      </c>
      <c r="B4" s="5" t="s">
        <v>342</v>
      </c>
      <c r="C4" s="26">
        <v>6</v>
      </c>
      <c r="D4" s="32"/>
      <c r="E4" s="33" t="s">
        <v>167</v>
      </c>
    </row>
    <row r="5" spans="1:5" ht="30" customHeight="1">
      <c r="A5" s="59">
        <v>3</v>
      </c>
      <c r="B5" s="5" t="s">
        <v>343</v>
      </c>
      <c r="C5" s="26">
        <v>6</v>
      </c>
      <c r="D5" s="32"/>
      <c r="E5" s="33" t="s">
        <v>166</v>
      </c>
    </row>
    <row r="6" spans="1:5" ht="30" customHeight="1">
      <c r="A6" s="59">
        <v>4</v>
      </c>
      <c r="B6" s="5" t="s">
        <v>36</v>
      </c>
      <c r="C6" s="26">
        <v>5</v>
      </c>
      <c r="D6" s="36"/>
      <c r="E6" s="33" t="s">
        <v>165</v>
      </c>
    </row>
    <row r="7" spans="1:5" ht="30" customHeight="1">
      <c r="A7" s="59">
        <v>5</v>
      </c>
      <c r="B7" s="5" t="s">
        <v>164</v>
      </c>
      <c r="C7" s="26">
        <v>0</v>
      </c>
      <c r="D7" s="36"/>
      <c r="E7" s="33"/>
    </row>
    <row r="8" spans="1:5" ht="30" customHeight="1">
      <c r="A8" s="59">
        <v>6</v>
      </c>
      <c r="B8" s="5" t="s">
        <v>344</v>
      </c>
      <c r="C8" s="26">
        <f>SUM(C4:C7)</f>
        <v>17</v>
      </c>
      <c r="D8" s="36"/>
      <c r="E8" s="33"/>
    </row>
    <row r="9" spans="1:5" ht="30" customHeight="1">
      <c r="A9" s="76" t="s">
        <v>345</v>
      </c>
      <c r="B9" s="77"/>
      <c r="C9" s="77"/>
      <c r="D9" s="77"/>
      <c r="E9" s="78"/>
    </row>
    <row r="10" spans="1:5" ht="30" customHeight="1">
      <c r="A10" s="59">
        <v>7</v>
      </c>
      <c r="B10" s="5" t="s">
        <v>8</v>
      </c>
      <c r="C10" s="26"/>
      <c r="D10" s="32"/>
      <c r="E10" s="33" t="s">
        <v>163</v>
      </c>
    </row>
    <row r="11" spans="1:5" ht="30" customHeight="1">
      <c r="A11" s="59">
        <v>8</v>
      </c>
      <c r="B11" s="5" t="s">
        <v>346</v>
      </c>
      <c r="C11" s="26"/>
      <c r="D11" s="32"/>
      <c r="E11" s="33" t="s">
        <v>162</v>
      </c>
    </row>
    <row r="12" spans="1:5" ht="30" customHeight="1">
      <c r="A12" s="76" t="s">
        <v>347</v>
      </c>
      <c r="B12" s="77"/>
      <c r="C12" s="77"/>
      <c r="D12" s="77"/>
      <c r="E12" s="78"/>
    </row>
    <row r="13" spans="1:5" ht="30" customHeight="1">
      <c r="A13" s="60">
        <v>9</v>
      </c>
      <c r="B13" s="5" t="s">
        <v>9</v>
      </c>
      <c r="C13" s="26">
        <v>300</v>
      </c>
      <c r="D13" s="36" t="s">
        <v>1</v>
      </c>
      <c r="E13" s="29"/>
    </row>
    <row r="14" spans="1:5" ht="30" customHeight="1">
      <c r="A14" s="60">
        <v>10</v>
      </c>
      <c r="B14" s="4" t="s">
        <v>25</v>
      </c>
      <c r="C14" s="26" t="s">
        <v>161</v>
      </c>
      <c r="D14" s="32" t="s">
        <v>160</v>
      </c>
      <c r="E14" s="29"/>
    </row>
    <row r="15" spans="1:5" ht="30" customHeight="1">
      <c r="A15" s="60">
        <v>11</v>
      </c>
      <c r="B15" s="5" t="s">
        <v>10</v>
      </c>
      <c r="C15" s="26" t="s">
        <v>159</v>
      </c>
      <c r="D15" s="32" t="s">
        <v>102</v>
      </c>
      <c r="E15" s="29"/>
    </row>
    <row r="16" spans="1:5" ht="30" customHeight="1">
      <c r="A16" s="60">
        <v>12</v>
      </c>
      <c r="B16" s="5" t="s">
        <v>11</v>
      </c>
      <c r="C16" s="26">
        <v>106</v>
      </c>
      <c r="D16" s="32"/>
      <c r="E16" s="29"/>
    </row>
    <row r="17" spans="1:6" ht="30" customHeight="1">
      <c r="A17" s="60">
        <v>13</v>
      </c>
      <c r="B17" s="4" t="s">
        <v>26</v>
      </c>
      <c r="C17" s="26" t="s">
        <v>2</v>
      </c>
      <c r="D17" s="32"/>
      <c r="E17" s="29"/>
    </row>
    <row r="18" spans="1:6" ht="30" customHeight="1">
      <c r="A18" s="76" t="s">
        <v>348</v>
      </c>
      <c r="B18" s="77"/>
      <c r="C18" s="77"/>
      <c r="D18" s="77"/>
      <c r="E18" s="78"/>
    </row>
    <row r="19" spans="1:6" ht="30" customHeight="1">
      <c r="A19" s="60">
        <v>14</v>
      </c>
      <c r="B19" s="5" t="s">
        <v>349</v>
      </c>
      <c r="C19" s="35">
        <v>0</v>
      </c>
      <c r="D19" s="36" t="s">
        <v>12</v>
      </c>
      <c r="E19" s="33" t="s">
        <v>13</v>
      </c>
    </row>
    <row r="20" spans="1:6" ht="30" customHeight="1">
      <c r="A20" s="60">
        <v>15</v>
      </c>
      <c r="B20" s="5" t="s">
        <v>350</v>
      </c>
      <c r="C20" s="35">
        <v>0</v>
      </c>
      <c r="D20" s="36" t="s">
        <v>12</v>
      </c>
      <c r="E20" s="33" t="s">
        <v>158</v>
      </c>
    </row>
    <row r="21" spans="1:6" ht="30" customHeight="1">
      <c r="A21" s="60">
        <v>16</v>
      </c>
      <c r="B21" s="5" t="s">
        <v>156</v>
      </c>
      <c r="C21" s="35">
        <v>2</v>
      </c>
      <c r="D21" s="36" t="s">
        <v>12</v>
      </c>
      <c r="E21" s="29" t="s">
        <v>27</v>
      </c>
    </row>
    <row r="22" spans="1:6" ht="30" customHeight="1">
      <c r="A22" s="60">
        <v>17</v>
      </c>
      <c r="B22" s="4" t="s">
        <v>54</v>
      </c>
      <c r="C22" s="35">
        <v>0</v>
      </c>
      <c r="D22" s="36" t="s">
        <v>155</v>
      </c>
      <c r="E22" s="29" t="s">
        <v>154</v>
      </c>
    </row>
    <row r="23" spans="1:6" ht="30" customHeight="1">
      <c r="A23" s="76" t="s">
        <v>55</v>
      </c>
      <c r="B23" s="77"/>
      <c r="C23" s="77"/>
      <c r="D23" s="77"/>
      <c r="E23" s="78"/>
    </row>
    <row r="24" spans="1:6" ht="30" customHeight="1">
      <c r="A24" s="60">
        <v>18</v>
      </c>
      <c r="B24" s="5" t="s">
        <v>16</v>
      </c>
      <c r="C24" s="26">
        <v>2</v>
      </c>
      <c r="D24" s="36" t="s">
        <v>17</v>
      </c>
      <c r="E24" s="33" t="s">
        <v>153</v>
      </c>
    </row>
    <row r="25" spans="1:6" ht="16.2">
      <c r="A25" s="61" t="s">
        <v>398</v>
      </c>
      <c r="B25" s="5" t="s">
        <v>399</v>
      </c>
      <c r="C25" s="35" t="s">
        <v>426</v>
      </c>
      <c r="D25" s="36"/>
      <c r="E25" s="62"/>
      <c r="F25" s="48"/>
    </row>
    <row r="26" spans="1:6" ht="16.2">
      <c r="A26" s="61" t="s">
        <v>401</v>
      </c>
      <c r="B26" s="5" t="s">
        <v>402</v>
      </c>
      <c r="C26" s="35" t="s">
        <v>65</v>
      </c>
      <c r="D26" s="36"/>
      <c r="E26" s="62"/>
      <c r="F26" s="48"/>
    </row>
    <row r="27" spans="1:6" ht="16.2">
      <c r="A27" s="61" t="s">
        <v>404</v>
      </c>
      <c r="B27" s="5" t="s">
        <v>405</v>
      </c>
      <c r="C27" s="35" t="s">
        <v>65</v>
      </c>
      <c r="D27" s="36"/>
      <c r="E27" s="62"/>
      <c r="F27" s="48"/>
    </row>
    <row r="28" spans="1:6" ht="16.2">
      <c r="A28" s="61" t="s">
        <v>406</v>
      </c>
      <c r="B28" s="5" t="s">
        <v>407</v>
      </c>
      <c r="C28" s="35" t="s">
        <v>65</v>
      </c>
      <c r="D28" s="36"/>
      <c r="E28" s="62"/>
      <c r="F28" s="48"/>
    </row>
    <row r="29" spans="1:6" ht="30" customHeight="1">
      <c r="A29" s="60">
        <v>19</v>
      </c>
      <c r="B29" s="5" t="s">
        <v>14</v>
      </c>
      <c r="C29" s="26">
        <v>0</v>
      </c>
      <c r="D29" s="36" t="s">
        <v>12</v>
      </c>
      <c r="E29" s="29"/>
    </row>
    <row r="30" spans="1:6" ht="30" customHeight="1">
      <c r="A30" s="60">
        <v>20</v>
      </c>
      <c r="B30" s="5" t="s">
        <v>15</v>
      </c>
      <c r="C30" s="26">
        <v>2</v>
      </c>
      <c r="D30" s="36" t="s">
        <v>12</v>
      </c>
      <c r="E30" s="29"/>
    </row>
    <row r="31" spans="1:6" ht="30" customHeight="1">
      <c r="A31" s="60">
        <v>21</v>
      </c>
      <c r="B31" s="5" t="s">
        <v>47</v>
      </c>
      <c r="C31" s="26" t="s">
        <v>2</v>
      </c>
      <c r="D31" s="32"/>
      <c r="E31" s="29"/>
    </row>
    <row r="32" spans="1:6" ht="30" customHeight="1">
      <c r="A32" s="76" t="s">
        <v>243</v>
      </c>
      <c r="B32" s="77"/>
      <c r="C32" s="77"/>
      <c r="D32" s="77"/>
      <c r="E32" s="78"/>
    </row>
    <row r="33" spans="1:5" ht="30" customHeight="1">
      <c r="A33" s="60">
        <v>22</v>
      </c>
      <c r="B33" s="5" t="s">
        <v>37</v>
      </c>
      <c r="C33" s="26" t="s">
        <v>2</v>
      </c>
      <c r="D33" s="32"/>
      <c r="E33" s="29"/>
    </row>
    <row r="34" spans="1:5" ht="30" customHeight="1">
      <c r="A34" s="60">
        <v>23</v>
      </c>
      <c r="B34" s="5" t="s">
        <v>151</v>
      </c>
      <c r="C34" s="26">
        <v>13</v>
      </c>
      <c r="D34" s="32" t="s">
        <v>102</v>
      </c>
      <c r="E34" s="33" t="s">
        <v>150</v>
      </c>
    </row>
    <row r="35" spans="1:5" ht="30" customHeight="1">
      <c r="A35" s="60">
        <v>24</v>
      </c>
      <c r="B35" s="4" t="s">
        <v>28</v>
      </c>
      <c r="C35" s="26">
        <f>C34</f>
        <v>13</v>
      </c>
      <c r="D35" s="32" t="s">
        <v>102</v>
      </c>
      <c r="E35" s="33" t="s">
        <v>149</v>
      </c>
    </row>
    <row r="36" spans="1:5" ht="30" customHeight="1">
      <c r="A36" s="60">
        <v>25</v>
      </c>
      <c r="B36" s="4" t="s">
        <v>58</v>
      </c>
      <c r="C36" s="35" t="s">
        <v>141</v>
      </c>
      <c r="D36" s="32"/>
      <c r="E36" s="33"/>
    </row>
    <row r="37" spans="1:5" ht="30" customHeight="1">
      <c r="A37" s="60">
        <v>26</v>
      </c>
      <c r="B37" s="4" t="s">
        <v>351</v>
      </c>
      <c r="C37" s="35" t="s">
        <v>132</v>
      </c>
      <c r="D37" s="32"/>
      <c r="E37" s="33"/>
    </row>
    <row r="38" spans="1:5" ht="30" customHeight="1">
      <c r="A38" s="76" t="s">
        <v>382</v>
      </c>
      <c r="B38" s="77"/>
      <c r="C38" s="77"/>
      <c r="D38" s="77"/>
      <c r="E38" s="78"/>
    </row>
    <row r="39" spans="1:5" ht="30" customHeight="1">
      <c r="A39" s="60">
        <v>27</v>
      </c>
      <c r="B39" s="5" t="s">
        <v>18</v>
      </c>
      <c r="C39" s="26" t="s">
        <v>2</v>
      </c>
      <c r="D39" s="32"/>
      <c r="E39" s="33" t="s">
        <v>19</v>
      </c>
    </row>
    <row r="40" spans="1:5" ht="30" customHeight="1">
      <c r="A40" s="60">
        <v>28</v>
      </c>
      <c r="B40" s="5" t="s">
        <v>20</v>
      </c>
      <c r="C40" s="26" t="s">
        <v>2</v>
      </c>
      <c r="D40" s="32"/>
      <c r="E40" s="33" t="s">
        <v>148</v>
      </c>
    </row>
    <row r="41" spans="1:5" ht="30" customHeight="1">
      <c r="A41" s="60">
        <v>29</v>
      </c>
      <c r="B41" s="5" t="s">
        <v>21</v>
      </c>
      <c r="C41" s="26" t="s">
        <v>2</v>
      </c>
      <c r="D41" s="32"/>
      <c r="E41" s="33"/>
    </row>
    <row r="42" spans="1:5" ht="30" customHeight="1">
      <c r="A42" s="76" t="s">
        <v>22</v>
      </c>
      <c r="B42" s="77"/>
      <c r="C42" s="77"/>
      <c r="D42" s="77"/>
      <c r="E42" s="78"/>
    </row>
    <row r="43" spans="1:5" ht="30" customHeight="1">
      <c r="A43" s="60">
        <v>30</v>
      </c>
      <c r="B43" s="5" t="s">
        <v>353</v>
      </c>
      <c r="C43" s="26">
        <v>6</v>
      </c>
      <c r="D43" s="32" t="s">
        <v>129</v>
      </c>
      <c r="E43" s="33" t="s">
        <v>147</v>
      </c>
    </row>
    <row r="44" spans="1:5" ht="30" customHeight="1">
      <c r="A44" s="60">
        <v>31</v>
      </c>
      <c r="B44" s="5" t="s">
        <v>354</v>
      </c>
      <c r="C44" s="26">
        <v>0</v>
      </c>
      <c r="D44" s="32" t="s">
        <v>129</v>
      </c>
      <c r="E44" s="33" t="s">
        <v>146</v>
      </c>
    </row>
    <row r="45" spans="1:5" ht="30" customHeight="1">
      <c r="A45" s="60">
        <v>32</v>
      </c>
      <c r="B45" s="5" t="s">
        <v>355</v>
      </c>
      <c r="C45" s="26">
        <v>0</v>
      </c>
      <c r="D45" s="32" t="s">
        <v>129</v>
      </c>
      <c r="E45" s="33"/>
    </row>
    <row r="46" spans="1:5" ht="30" customHeight="1">
      <c r="A46" s="60">
        <v>33</v>
      </c>
      <c r="B46" s="4" t="s">
        <v>52</v>
      </c>
      <c r="C46" s="26">
        <v>6</v>
      </c>
      <c r="D46" s="32" t="s">
        <v>145</v>
      </c>
      <c r="E46" s="29"/>
    </row>
    <row r="47" spans="1:5" ht="30" customHeight="1">
      <c r="A47" s="60">
        <v>34</v>
      </c>
      <c r="B47" s="5" t="s">
        <v>57</v>
      </c>
      <c r="C47" s="26">
        <f>C49+C48</f>
        <v>6</v>
      </c>
      <c r="D47" s="32" t="s">
        <v>102</v>
      </c>
      <c r="E47" s="63"/>
    </row>
    <row r="48" spans="1:5" ht="30" customHeight="1">
      <c r="A48" s="60">
        <v>35</v>
      </c>
      <c r="B48" s="4" t="s">
        <v>56</v>
      </c>
      <c r="C48" s="26">
        <v>6</v>
      </c>
      <c r="D48" s="32" t="s">
        <v>145</v>
      </c>
      <c r="E48" s="29" t="s">
        <v>144</v>
      </c>
    </row>
    <row r="49" spans="1:5" ht="30" customHeight="1">
      <c r="A49" s="60">
        <v>36</v>
      </c>
      <c r="B49" s="47" t="s">
        <v>356</v>
      </c>
      <c r="C49" s="26">
        <v>0</v>
      </c>
      <c r="D49" s="32"/>
      <c r="E49" s="29"/>
    </row>
    <row r="50" spans="1:5" ht="30" customHeight="1">
      <c r="A50" s="60">
        <v>37</v>
      </c>
      <c r="B50" s="5" t="s">
        <v>69</v>
      </c>
      <c r="C50" s="26"/>
      <c r="D50" s="32"/>
      <c r="E50" s="29"/>
    </row>
    <row r="51" spans="1:5" ht="30" customHeight="1">
      <c r="A51" s="64" t="s">
        <v>357</v>
      </c>
      <c r="B51" s="5" t="s">
        <v>358</v>
      </c>
      <c r="C51" s="26">
        <v>2</v>
      </c>
      <c r="D51" s="32" t="s">
        <v>102</v>
      </c>
      <c r="E51" s="29"/>
    </row>
    <row r="52" spans="1:5" ht="30" customHeight="1">
      <c r="A52" s="64" t="s">
        <v>359</v>
      </c>
      <c r="B52" s="5" t="s">
        <v>121</v>
      </c>
      <c r="C52" s="26">
        <v>2</v>
      </c>
      <c r="D52" s="32" t="s">
        <v>102</v>
      </c>
      <c r="E52" s="29"/>
    </row>
    <row r="53" spans="1:5" ht="30" customHeight="1">
      <c r="A53" s="64" t="s">
        <v>360</v>
      </c>
      <c r="B53" s="5" t="s">
        <v>32</v>
      </c>
      <c r="C53" s="26">
        <v>0</v>
      </c>
      <c r="D53" s="32" t="s">
        <v>102</v>
      </c>
      <c r="E53" s="29"/>
    </row>
    <row r="54" spans="1:5" ht="30" customHeight="1">
      <c r="A54" s="64" t="s">
        <v>361</v>
      </c>
      <c r="B54" s="5" t="s">
        <v>31</v>
      </c>
      <c r="C54" s="26">
        <v>2</v>
      </c>
      <c r="D54" s="32" t="s">
        <v>102</v>
      </c>
      <c r="E54" s="29"/>
    </row>
    <row r="55" spans="1:5" ht="30" customHeight="1">
      <c r="A55" s="64" t="s">
        <v>362</v>
      </c>
      <c r="B55" s="5" t="s">
        <v>363</v>
      </c>
      <c r="C55" s="26">
        <v>0</v>
      </c>
      <c r="D55" s="32" t="s">
        <v>102</v>
      </c>
      <c r="E55" s="29" t="s">
        <v>143</v>
      </c>
    </row>
    <row r="56" spans="1:5" ht="30" customHeight="1">
      <c r="A56" s="60">
        <v>38</v>
      </c>
      <c r="B56" s="5" t="s">
        <v>59</v>
      </c>
      <c r="C56" s="26" t="s">
        <v>142</v>
      </c>
      <c r="D56" s="32"/>
      <c r="E56" s="29"/>
    </row>
    <row r="57" spans="1:5" ht="30" customHeight="1">
      <c r="A57" s="60">
        <v>39</v>
      </c>
      <c r="B57" s="5" t="s">
        <v>364</v>
      </c>
      <c r="C57" s="26" t="s">
        <v>141</v>
      </c>
      <c r="D57" s="32"/>
      <c r="E57" s="29"/>
    </row>
    <row r="58" spans="1:5" ht="30" customHeight="1">
      <c r="A58" s="60">
        <v>40</v>
      </c>
      <c r="B58" s="5" t="s">
        <v>365</v>
      </c>
      <c r="C58" s="26" t="s">
        <v>140</v>
      </c>
      <c r="D58" s="32"/>
      <c r="E58" s="29"/>
    </row>
    <row r="59" spans="1:5" ht="64.8">
      <c r="A59" s="60">
        <v>41</v>
      </c>
      <c r="B59" s="9" t="s">
        <v>366</v>
      </c>
      <c r="C59" s="31" t="str">
        <f>C43+C44-C47&amp;"/"&amp;C52+C51+C55</f>
        <v>0/4</v>
      </c>
      <c r="D59" s="28" t="s">
        <v>102</v>
      </c>
      <c r="E59" s="29" t="s">
        <v>139</v>
      </c>
    </row>
    <row r="60" spans="1:5" ht="30" customHeight="1">
      <c r="A60" s="76" t="s">
        <v>383</v>
      </c>
      <c r="B60" s="77"/>
      <c r="C60" s="77"/>
      <c r="D60" s="77"/>
      <c r="E60" s="78"/>
    </row>
    <row r="61" spans="1:5" ht="30" customHeight="1">
      <c r="A61" s="60">
        <v>42</v>
      </c>
      <c r="B61" s="4" t="s">
        <v>50</v>
      </c>
      <c r="C61" s="26">
        <v>4</v>
      </c>
      <c r="D61" s="32" t="s">
        <v>128</v>
      </c>
      <c r="E61" s="29"/>
    </row>
    <row r="62" spans="1:5" ht="30" customHeight="1">
      <c r="A62" s="60">
        <v>43</v>
      </c>
      <c r="B62" s="4" t="s">
        <v>49</v>
      </c>
      <c r="C62" s="26">
        <v>2</v>
      </c>
      <c r="D62" s="32" t="s">
        <v>129</v>
      </c>
      <c r="E62" s="33" t="s">
        <v>137</v>
      </c>
    </row>
    <row r="63" spans="1:5" ht="30" customHeight="1">
      <c r="A63" s="60">
        <v>44</v>
      </c>
      <c r="B63" s="4" t="s">
        <v>367</v>
      </c>
      <c r="C63" s="26">
        <v>4</v>
      </c>
      <c r="D63" s="32" t="s">
        <v>129</v>
      </c>
      <c r="E63" s="33" t="s">
        <v>136</v>
      </c>
    </row>
    <row r="64" spans="1:5" ht="30" customHeight="1">
      <c r="A64" s="60">
        <v>45</v>
      </c>
      <c r="B64" s="5" t="s">
        <v>368</v>
      </c>
      <c r="C64" s="26">
        <v>4</v>
      </c>
      <c r="D64" s="32" t="s">
        <v>134</v>
      </c>
      <c r="E64" s="29"/>
    </row>
    <row r="65" spans="1:5" ht="30" customHeight="1">
      <c r="A65" s="60">
        <v>46</v>
      </c>
      <c r="B65" s="5" t="s">
        <v>369</v>
      </c>
      <c r="C65" s="26">
        <v>3</v>
      </c>
      <c r="D65" s="32" t="s">
        <v>120</v>
      </c>
      <c r="E65" s="33" t="s">
        <v>135</v>
      </c>
    </row>
    <row r="66" spans="1:5" ht="30" customHeight="1">
      <c r="A66" s="60">
        <v>47</v>
      </c>
      <c r="B66" s="5" t="s">
        <v>370</v>
      </c>
      <c r="C66" s="26">
        <v>0</v>
      </c>
      <c r="D66" s="32" t="s">
        <v>134</v>
      </c>
      <c r="E66" s="33"/>
    </row>
    <row r="67" spans="1:5" ht="30" customHeight="1">
      <c r="A67" s="60">
        <v>48</v>
      </c>
      <c r="B67" s="5" t="s">
        <v>371</v>
      </c>
      <c r="C67" s="26"/>
      <c r="D67" s="32"/>
      <c r="E67" s="33"/>
    </row>
    <row r="68" spans="1:5" ht="30" customHeight="1">
      <c r="A68" s="64" t="s">
        <v>427</v>
      </c>
      <c r="B68" s="5" t="s">
        <v>30</v>
      </c>
      <c r="C68" s="26">
        <v>0</v>
      </c>
      <c r="D68" s="32" t="s">
        <v>102</v>
      </c>
      <c r="E68" s="29"/>
    </row>
    <row r="69" spans="1:5" ht="30" customHeight="1">
      <c r="A69" s="64" t="s">
        <v>428</v>
      </c>
      <c r="B69" s="5" t="s">
        <v>372</v>
      </c>
      <c r="C69" s="26">
        <v>3</v>
      </c>
      <c r="D69" s="32" t="s">
        <v>120</v>
      </c>
      <c r="E69" s="33"/>
    </row>
    <row r="70" spans="1:5" ht="30" customHeight="1">
      <c r="A70" s="64" t="s">
        <v>429</v>
      </c>
      <c r="B70" s="5" t="s">
        <v>373</v>
      </c>
      <c r="C70" s="26">
        <v>0</v>
      </c>
      <c r="D70" s="32" t="s">
        <v>120</v>
      </c>
      <c r="E70" s="29"/>
    </row>
    <row r="71" spans="1:5" ht="30" customHeight="1">
      <c r="A71" s="64" t="s">
        <v>430</v>
      </c>
      <c r="B71" s="5" t="s">
        <v>31</v>
      </c>
      <c r="C71" s="26">
        <v>0</v>
      </c>
      <c r="D71" s="32" t="s">
        <v>122</v>
      </c>
      <c r="E71" s="33"/>
    </row>
    <row r="72" spans="1:5" ht="30" customHeight="1">
      <c r="A72" s="64" t="s">
        <v>431</v>
      </c>
      <c r="B72" s="5" t="s">
        <v>363</v>
      </c>
      <c r="C72" s="26">
        <v>0</v>
      </c>
      <c r="D72" s="32"/>
      <c r="E72" s="33"/>
    </row>
    <row r="73" spans="1:5" ht="30" customHeight="1">
      <c r="A73" s="60">
        <v>49</v>
      </c>
      <c r="B73" s="5" t="s">
        <v>59</v>
      </c>
      <c r="C73" s="26" t="s">
        <v>133</v>
      </c>
      <c r="D73" s="32"/>
      <c r="E73" s="33"/>
    </row>
    <row r="74" spans="1:5" ht="30" customHeight="1">
      <c r="A74" s="60">
        <v>50</v>
      </c>
      <c r="B74" s="5" t="s">
        <v>364</v>
      </c>
      <c r="C74" s="26" t="s">
        <v>132</v>
      </c>
      <c r="D74" s="32"/>
      <c r="E74" s="33"/>
    </row>
    <row r="75" spans="1:5" ht="30" customHeight="1">
      <c r="A75" s="60">
        <v>51</v>
      </c>
      <c r="B75" s="5" t="s">
        <v>115</v>
      </c>
      <c r="C75" s="26" t="s">
        <v>131</v>
      </c>
      <c r="D75" s="32"/>
      <c r="E75" s="29"/>
    </row>
    <row r="76" spans="1:5" ht="30" customHeight="1">
      <c r="A76" s="60">
        <v>52</v>
      </c>
      <c r="B76" s="9" t="s">
        <v>366</v>
      </c>
      <c r="C76" s="31" t="str">
        <f>C61+C62-C65&amp;"/"&amp;C68+C69+C72</f>
        <v>3/3</v>
      </c>
      <c r="D76" s="28" t="s">
        <v>120</v>
      </c>
      <c r="E76" s="29" t="s">
        <v>130</v>
      </c>
    </row>
    <row r="77" spans="1:5" ht="30" customHeight="1">
      <c r="A77" s="76" t="s">
        <v>384</v>
      </c>
      <c r="B77" s="77"/>
      <c r="C77" s="77"/>
      <c r="D77" s="77"/>
      <c r="E77" s="78"/>
    </row>
    <row r="78" spans="1:5" ht="30" customHeight="1">
      <c r="A78" s="60">
        <v>53</v>
      </c>
      <c r="B78" s="4" t="s">
        <v>374</v>
      </c>
      <c r="C78" s="26">
        <v>1</v>
      </c>
      <c r="D78" s="32" t="s">
        <v>129</v>
      </c>
      <c r="E78" s="29"/>
    </row>
    <row r="79" spans="1:5" ht="30" customHeight="1">
      <c r="A79" s="60">
        <v>54</v>
      </c>
      <c r="B79" s="4" t="s">
        <v>49</v>
      </c>
      <c r="C79" s="26">
        <v>4</v>
      </c>
      <c r="D79" s="32" t="s">
        <v>128</v>
      </c>
      <c r="E79" s="29" t="s">
        <v>127</v>
      </c>
    </row>
    <row r="80" spans="1:5" ht="30" customHeight="1">
      <c r="A80" s="60">
        <v>55</v>
      </c>
      <c r="B80" s="4" t="s">
        <v>33</v>
      </c>
      <c r="C80" s="26">
        <v>0</v>
      </c>
      <c r="D80" s="32" t="s">
        <v>126</v>
      </c>
      <c r="E80" s="29"/>
    </row>
    <row r="81" spans="1:5" ht="30" customHeight="1">
      <c r="A81" s="60">
        <v>56</v>
      </c>
      <c r="B81" s="5" t="s">
        <v>375</v>
      </c>
      <c r="C81" s="26">
        <v>0</v>
      </c>
      <c r="D81" s="32" t="s">
        <v>125</v>
      </c>
      <c r="E81" s="29"/>
    </row>
    <row r="82" spans="1:5" ht="30" customHeight="1">
      <c r="A82" s="60">
        <v>57</v>
      </c>
      <c r="B82" s="5" t="s">
        <v>376</v>
      </c>
      <c r="C82" s="26">
        <v>1</v>
      </c>
      <c r="D82" s="32" t="s">
        <v>120</v>
      </c>
      <c r="E82" s="29" t="s">
        <v>124</v>
      </c>
    </row>
    <row r="83" spans="1:5" ht="30" customHeight="1">
      <c r="A83" s="60">
        <v>58</v>
      </c>
      <c r="B83" s="5" t="s">
        <v>53</v>
      </c>
      <c r="C83" s="26">
        <v>0</v>
      </c>
      <c r="D83" s="32" t="s">
        <v>120</v>
      </c>
      <c r="E83" s="29"/>
    </row>
    <row r="84" spans="1:5" ht="30" customHeight="1">
      <c r="A84" s="60">
        <v>59</v>
      </c>
      <c r="B84" s="5" t="s">
        <v>123</v>
      </c>
      <c r="C84" s="26">
        <v>2</v>
      </c>
      <c r="D84" s="32" t="s">
        <v>102</v>
      </c>
      <c r="E84" s="34"/>
    </row>
    <row r="85" spans="1:5" ht="30" customHeight="1">
      <c r="A85" s="60">
        <v>60</v>
      </c>
      <c r="B85" s="5" t="s">
        <v>69</v>
      </c>
      <c r="C85" s="26"/>
      <c r="D85" s="32"/>
      <c r="E85" s="34"/>
    </row>
    <row r="86" spans="1:5" ht="30" customHeight="1">
      <c r="A86" s="64" t="s">
        <v>432</v>
      </c>
      <c r="B86" s="5" t="s">
        <v>377</v>
      </c>
      <c r="C86" s="26">
        <v>1</v>
      </c>
      <c r="D86" s="32" t="s">
        <v>122</v>
      </c>
      <c r="E86" s="34"/>
    </row>
    <row r="87" spans="1:5" ht="30" customHeight="1">
      <c r="A87" s="64" t="s">
        <v>433</v>
      </c>
      <c r="B87" s="5" t="s">
        <v>372</v>
      </c>
      <c r="C87" s="26">
        <v>1</v>
      </c>
      <c r="D87" s="32" t="s">
        <v>102</v>
      </c>
      <c r="E87" s="34"/>
    </row>
    <row r="88" spans="1:5" ht="30" customHeight="1">
      <c r="A88" s="64" t="s">
        <v>434</v>
      </c>
      <c r="B88" s="5" t="s">
        <v>32</v>
      </c>
      <c r="C88" s="26">
        <v>0</v>
      </c>
      <c r="D88" s="32" t="s">
        <v>120</v>
      </c>
      <c r="E88" s="34"/>
    </row>
    <row r="89" spans="1:5" ht="30" customHeight="1">
      <c r="A89" s="64" t="s">
        <v>435</v>
      </c>
      <c r="B89" s="5" t="s">
        <v>31</v>
      </c>
      <c r="C89" s="26">
        <v>0</v>
      </c>
      <c r="D89" s="32" t="s">
        <v>102</v>
      </c>
      <c r="E89" s="34"/>
    </row>
    <row r="90" spans="1:5" ht="30" customHeight="1">
      <c r="A90" s="64" t="s">
        <v>436</v>
      </c>
      <c r="B90" s="5" t="s">
        <v>70</v>
      </c>
      <c r="C90" s="26">
        <v>0</v>
      </c>
      <c r="D90" s="32"/>
      <c r="E90" s="34"/>
    </row>
    <row r="91" spans="1:5" ht="30" customHeight="1">
      <c r="A91" s="60">
        <v>61</v>
      </c>
      <c r="B91" s="5" t="s">
        <v>59</v>
      </c>
      <c r="C91" s="26" t="s">
        <v>119</v>
      </c>
      <c r="D91" s="32"/>
      <c r="E91" s="33"/>
    </row>
    <row r="92" spans="1:5" ht="30" customHeight="1">
      <c r="A92" s="60">
        <v>62</v>
      </c>
      <c r="B92" s="5" t="s">
        <v>364</v>
      </c>
      <c r="C92" s="26" t="s">
        <v>117</v>
      </c>
      <c r="D92" s="32"/>
      <c r="E92" s="33"/>
    </row>
    <row r="93" spans="1:5" ht="30" customHeight="1">
      <c r="A93" s="60">
        <v>63</v>
      </c>
      <c r="B93" s="5" t="s">
        <v>365</v>
      </c>
      <c r="C93" s="26" t="s">
        <v>114</v>
      </c>
      <c r="D93" s="28"/>
      <c r="E93" s="29"/>
    </row>
    <row r="94" spans="1:5" ht="32.4">
      <c r="A94" s="60">
        <v>64</v>
      </c>
      <c r="B94" s="9" t="s">
        <v>61</v>
      </c>
      <c r="C94" s="31" t="str">
        <f>C78+C79-C84&amp;"/"&amp;C86+C87+C90</f>
        <v>3/2</v>
      </c>
      <c r="D94" s="32" t="s">
        <v>102</v>
      </c>
      <c r="E94" s="29" t="s">
        <v>113</v>
      </c>
    </row>
    <row r="95" spans="1:5" ht="30" customHeight="1">
      <c r="A95" s="76" t="s">
        <v>385</v>
      </c>
      <c r="B95" s="77"/>
      <c r="C95" s="77"/>
      <c r="D95" s="77"/>
      <c r="E95" s="78"/>
    </row>
    <row r="96" spans="1:5" ht="30" customHeight="1">
      <c r="A96" s="65">
        <v>65</v>
      </c>
      <c r="B96" s="9" t="s">
        <v>41</v>
      </c>
      <c r="C96" s="26">
        <v>0</v>
      </c>
      <c r="D96" s="28" t="s">
        <v>46</v>
      </c>
      <c r="E96" s="27"/>
    </row>
    <row r="97" spans="1:5" ht="30" customHeight="1">
      <c r="A97" s="65">
        <v>66</v>
      </c>
      <c r="B97" s="9" t="s">
        <v>77</v>
      </c>
      <c r="C97" s="26">
        <f>C82+C83</f>
        <v>1</v>
      </c>
      <c r="D97" s="28" t="s">
        <v>112</v>
      </c>
      <c r="E97" s="27" t="s">
        <v>111</v>
      </c>
    </row>
    <row r="98" spans="1:5" ht="30" customHeight="1">
      <c r="A98" s="65">
        <v>67</v>
      </c>
      <c r="B98" s="9" t="s">
        <v>76</v>
      </c>
      <c r="C98" s="26">
        <f>C44*2+C45+C62*2+C63+C79*2+C80</f>
        <v>16</v>
      </c>
      <c r="D98" s="28" t="s">
        <v>110</v>
      </c>
      <c r="E98" s="27" t="s">
        <v>109</v>
      </c>
    </row>
    <row r="99" spans="1:5" ht="32.549999999999997" customHeight="1">
      <c r="A99" s="65">
        <v>68</v>
      </c>
      <c r="B99" s="9" t="s">
        <v>42</v>
      </c>
      <c r="C99" s="26">
        <v>90</v>
      </c>
      <c r="D99" s="28" t="s">
        <v>108</v>
      </c>
      <c r="E99" s="29" t="s">
        <v>107</v>
      </c>
    </row>
    <row r="100" spans="1:5" ht="30" customHeight="1">
      <c r="A100" s="65">
        <v>69</v>
      </c>
      <c r="B100" s="9" t="s">
        <v>366</v>
      </c>
      <c r="C100" s="31" t="str">
        <f>(LEFT(C59,FIND("/",C59)-1)+LEFT(C76,FIND("/",C76)-1)+LEFT(C94,FIND("/",C94)-1))&amp;"/"&amp;RIGHT(C59,FIND("/",C59)-1)+RIGHT(C76,FIND("/",C76)-1)+RIGHT(C94,FIND("/",C94)-1)</f>
        <v>6/9</v>
      </c>
      <c r="D100" s="28" t="s">
        <v>102</v>
      </c>
      <c r="E100" s="27"/>
    </row>
    <row r="101" spans="1:5" ht="30" customHeight="1">
      <c r="A101" s="65">
        <v>70</v>
      </c>
      <c r="B101" s="9" t="s">
        <v>378</v>
      </c>
      <c r="C101" s="30" t="s">
        <v>106</v>
      </c>
      <c r="D101" s="28" t="s">
        <v>102</v>
      </c>
      <c r="E101" s="29" t="s">
        <v>105</v>
      </c>
    </row>
    <row r="102" spans="1:5" ht="30" customHeight="1">
      <c r="A102" s="65">
        <v>71</v>
      </c>
      <c r="B102" s="9" t="s">
        <v>379</v>
      </c>
      <c r="C102" s="26">
        <f>C83</f>
        <v>0</v>
      </c>
      <c r="D102" s="28" t="s">
        <v>102</v>
      </c>
      <c r="E102" s="27"/>
    </row>
    <row r="103" spans="1:5" ht="30" customHeight="1">
      <c r="A103" s="65">
        <v>72</v>
      </c>
      <c r="B103" s="9" t="s">
        <v>43</v>
      </c>
      <c r="C103" s="26">
        <v>1</v>
      </c>
      <c r="D103" s="28" t="s">
        <v>102</v>
      </c>
      <c r="E103" s="27" t="s">
        <v>104</v>
      </c>
    </row>
    <row r="104" spans="1:5" ht="30" customHeight="1">
      <c r="A104" s="65">
        <v>73</v>
      </c>
      <c r="B104" s="9" t="s">
        <v>380</v>
      </c>
      <c r="C104" s="26">
        <v>1</v>
      </c>
      <c r="D104" s="28" t="s">
        <v>102</v>
      </c>
      <c r="E104" s="27" t="s">
        <v>103</v>
      </c>
    </row>
    <row r="105" spans="1:5" ht="30" customHeight="1" thickBot="1">
      <c r="A105" s="65">
        <v>74</v>
      </c>
      <c r="B105" s="66" t="s">
        <v>381</v>
      </c>
      <c r="C105" s="67">
        <v>1</v>
      </c>
      <c r="D105" s="25" t="s">
        <v>102</v>
      </c>
      <c r="E105" s="24" t="s">
        <v>101</v>
      </c>
    </row>
    <row r="106" spans="1:5" ht="30" customHeight="1">
      <c r="A106" s="2"/>
      <c r="B106" s="2"/>
      <c r="C106" s="23"/>
      <c r="D106" s="23"/>
      <c r="E106" s="22"/>
    </row>
    <row r="107" spans="1:5" ht="30" customHeight="1">
      <c r="A107" s="2"/>
      <c r="B107" s="2"/>
      <c r="C107" s="23"/>
      <c r="D107" s="23"/>
      <c r="E107" s="2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5</vt:i4>
      </vt:variant>
    </vt:vector>
  </HeadingPairs>
  <TitlesOfParts>
    <vt:vector size="11" baseType="lpstr">
      <vt:lpstr>秀林國中</vt:lpstr>
      <vt:lpstr>新城國中</vt:lpstr>
      <vt:lpstr>新城國小</vt:lpstr>
      <vt:lpstr>北埔國小</vt:lpstr>
      <vt:lpstr>康樂國小</vt:lpstr>
      <vt:lpstr>嘉里國小</vt:lpstr>
      <vt:lpstr>北埔國小!Print_Area</vt:lpstr>
      <vt:lpstr>秀林國中!Print_Area</vt:lpstr>
      <vt:lpstr>康樂國小!Print_Area</vt:lpstr>
      <vt:lpstr>新城國中!Print_Area</vt:lpstr>
      <vt:lpstr>嘉里國小!Print_Area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2023-04-12T08:27:20Z</cp:lastPrinted>
  <dcterms:created xsi:type="dcterms:W3CDTF">2022-12-27T03:16:22Z</dcterms:created>
  <dcterms:modified xsi:type="dcterms:W3CDTF">2023-05-12T17:20:56Z</dcterms:modified>
</cp:coreProperties>
</file>