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324" activeTab="6"/>
  </bookViews>
  <sheets>
    <sheet name="大進國小" sheetId="1" r:id="rId1"/>
    <sheet name="大興國小" sheetId="2" r:id="rId2"/>
    <sheet name="太巴塱國小" sheetId="3" r:id="rId3"/>
    <sheet name="光復國小" sheetId="4" r:id="rId4"/>
    <sheet name="光復國中" sheetId="5" r:id="rId5"/>
    <sheet name="西富國小" sheetId="6" r:id="rId6"/>
    <sheet name="富源國中" sheetId="7" r:id="rId7"/>
  </sheets>
  <definedNames>
    <definedName name="_xlnm.Print_Area" localSheetId="0">大進國小!$A$1:$E$105</definedName>
  </definedNames>
  <calcPr calcId="152511"/>
</workbook>
</file>

<file path=xl/calcChain.xml><?xml version="1.0" encoding="utf-8"?>
<calcChain xmlns="http://schemas.openxmlformats.org/spreadsheetml/2006/main">
  <c r="C8" i="1" l="1"/>
  <c r="C8" i="2"/>
  <c r="C8" i="3"/>
  <c r="C8" i="4"/>
  <c r="C8" i="5"/>
  <c r="C8" i="6"/>
  <c r="C8" i="7"/>
  <c r="C102" i="7" l="1"/>
  <c r="C98" i="7"/>
  <c r="C97" i="7"/>
  <c r="C94" i="7"/>
  <c r="C76" i="7"/>
  <c r="C100" i="7" s="1"/>
  <c r="C47" i="7"/>
  <c r="C35" i="7"/>
  <c r="C102" i="6"/>
  <c r="C98" i="6"/>
  <c r="C97" i="6"/>
  <c r="C94" i="6"/>
  <c r="C76" i="6"/>
  <c r="C100" i="6" s="1"/>
  <c r="C47" i="6"/>
  <c r="C35" i="6"/>
  <c r="C98" i="5"/>
  <c r="C97" i="5"/>
  <c r="C94" i="5"/>
  <c r="C76" i="5"/>
  <c r="C47" i="5"/>
  <c r="C35" i="5"/>
  <c r="C102" i="4"/>
  <c r="C98" i="4"/>
  <c r="C97" i="4"/>
  <c r="C94" i="4"/>
  <c r="C76" i="4"/>
  <c r="C47" i="4"/>
  <c r="C35" i="4"/>
  <c r="C102" i="3"/>
  <c r="C98" i="3"/>
  <c r="C97" i="3"/>
  <c r="C94" i="3"/>
  <c r="C76" i="3"/>
  <c r="C100" i="3" s="1"/>
  <c r="C47" i="3"/>
  <c r="C35" i="3"/>
  <c r="C102" i="2"/>
  <c r="C98" i="2"/>
  <c r="C97" i="2"/>
  <c r="C94" i="2"/>
  <c r="C76" i="2"/>
  <c r="C100" i="2" s="1"/>
  <c r="C47" i="2"/>
  <c r="C35" i="2"/>
  <c r="C102" i="1"/>
  <c r="C98" i="1"/>
  <c r="C94" i="1"/>
  <c r="C76" i="1"/>
  <c r="C59" i="1"/>
  <c r="C100" i="1" s="1"/>
  <c r="C47" i="1"/>
  <c r="C35" i="1"/>
</calcChain>
</file>

<file path=xl/sharedStrings.xml><?xml version="1.0" encoding="utf-8"?>
<sst xmlns="http://schemas.openxmlformats.org/spreadsheetml/2006/main" count="1721" uniqueCount="477">
  <si>
    <t>共有幾班</t>
    <phoneticPr fontId="3" type="noConversion"/>
  </si>
  <si>
    <t>Mbps</t>
  </si>
  <si>
    <t>Y</t>
  </si>
  <si>
    <t>學校網路架構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</si>
  <si>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</si>
  <si>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</si>
  <si>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</si>
  <si>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</si>
  <si>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</si>
  <si>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</si>
  <si>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</si>
  <si>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</si>
  <si>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跨棟校舍間之網路連線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</si>
  <si>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</si>
  <si>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</si>
  <si>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</si>
  <si>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</si>
  <si>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</si>
  <si>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</si>
  <si>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校園智慧網路管理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</si>
  <si>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</si>
  <si>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</si>
  <si>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</si>
  <si>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</si>
  <si>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</si>
  <si>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年級(1-12)</t>
    <phoneticPr fontId="3" type="noConversion"/>
  </si>
  <si>
    <t>年級</t>
  </si>
  <si>
    <t>填寫數字年級</t>
  </si>
  <si>
    <r>
      <rPr>
        <b/>
        <sz val="12"/>
        <rFont val="標楷體"/>
        <family val="4"/>
        <charset val="136"/>
      </rPr>
      <t>*學校連外網路</t>
    </r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</si>
  <si>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</si>
  <si>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</si>
  <si>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</si>
  <si>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</si>
  <si>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</si>
  <si>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</si>
  <si>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DAP-2695</t>
    <phoneticPr fontId="3" type="noConversion"/>
  </si>
  <si>
    <t>Dlink DAP-X2850</t>
    <phoneticPr fontId="3" type="noConversion"/>
  </si>
  <si>
    <t>Dlink DAP-2682</t>
    <phoneticPr fontId="3" type="noConversion"/>
  </si>
  <si>
    <t>班級總數量</t>
    <phoneticPr fontId="3" type="noConversion"/>
  </si>
  <si>
    <t>專科教室總數量</t>
    <phoneticPr fontId="3" type="noConversion"/>
  </si>
  <si>
    <t>有線網孔未達2孔之總數量</t>
    <phoneticPr fontId="3" type="noConversion"/>
  </si>
  <si>
    <t>專科教室資料</t>
    <phoneticPr fontId="3" type="noConversion"/>
  </si>
  <si>
    <t>前瞻Cat6網路建置教室總數量</t>
    <phoneticPr fontId="3" type="noConversion"/>
  </si>
  <si>
    <t>學校主幹建議規劃圖</t>
    <phoneticPr fontId="3" type="noConversion"/>
  </si>
  <si>
    <t>學校網路架構圖</t>
    <phoneticPr fontId="3" type="noConversion"/>
  </si>
  <si>
    <t>學校建議網路架構圖</t>
    <phoneticPr fontId="3" type="noConversion"/>
  </si>
  <si>
    <t>行政空間資料</t>
    <phoneticPr fontId="3" type="noConversion"/>
  </si>
  <si>
    <t>行政空間總數量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</si>
  <si>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</si>
  <si>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</si>
  <si>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</si>
  <si>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</si>
  <si>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</si>
  <si>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</si>
  <si>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</si>
  <si>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</si>
  <si>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t>增設光纖骨幹數量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</si>
  <si>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</si>
  <si>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</si>
  <si>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</si>
  <si>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</si>
  <si>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</si>
  <si>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</si>
  <si>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</si>
  <si>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</si>
  <si>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</si>
  <si>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</si>
  <si>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</si>
  <si>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前瞻Cat6網路建置總數量</t>
    <phoneticPr fontId="3" type="noConversion"/>
  </si>
  <si>
    <t>間</t>
    <phoneticPr fontId="3" type="noConversion"/>
  </si>
  <si>
    <t>班級電腦連接至前瞻計畫建置之CAT6網路上數量</t>
    <phoneticPr fontId="3" type="noConversion"/>
  </si>
  <si>
    <t>前瞻Cat6網路建置空間總數量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</si>
  <si>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</si>
  <si>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</si>
  <si>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新增壁掛式機櫃數量</t>
    <phoneticPr fontId="3" type="noConversion"/>
  </si>
  <si>
    <t>尚需佈建跨棟網路數量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</si>
  <si>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</si>
  <si>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</si>
  <si>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</si>
  <si>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</si>
  <si>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幼兒園教室總數量</t>
    <phoneticPr fontId="3" type="noConversion"/>
  </si>
  <si>
    <t>行政空間室內無線AP總數量</t>
    <phoneticPr fontId="3" type="noConversion"/>
  </si>
  <si>
    <t>專科教室內無線AP總數量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</si>
  <si>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</si>
  <si>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</si>
  <si>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無線AP安裝位置是否被天花板、梁柱等擋住</t>
    <phoneticPr fontId="3" type="noConversion"/>
  </si>
  <si>
    <t>網路管理系統可看到校園對外設備介面之即時流量圖</t>
    <phoneticPr fontId="3" type="noConversion"/>
  </si>
  <si>
    <t>無線基地台增設/汰換</t>
    <phoneticPr fontId="3" type="noConversion"/>
  </si>
  <si>
    <t>整體建議規劃</t>
    <phoneticPr fontId="3" type="noConversion"/>
  </si>
  <si>
    <t>採用銅纜連接數量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</si>
  <si>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</si>
  <si>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</si>
  <si>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</si>
  <si>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</si>
  <si>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</si>
  <si>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</si>
  <si>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</si>
  <si>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</si>
  <si>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無線AP網路連接至前瞻計畫建置之CAT6網路上數量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</si>
  <si>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</si>
  <si>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</si>
  <si>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</si>
  <si>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</si>
  <si>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</si>
  <si>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</si>
  <si>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</si>
  <si>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電腦連接至前瞻計畫建置之CAT6網路上數量</t>
  </si>
  <si>
    <t>連接至前瞻計畫建置之CAT6網路上之數量</t>
    <phoneticPr fontId="3" type="noConversion"/>
  </si>
  <si>
    <t>DGS-3130-30T</t>
    <phoneticPr fontId="3" type="noConversion"/>
  </si>
  <si>
    <t>未達兩點及未建置之空間總數</t>
    <phoneticPr fontId="3" type="noConversion"/>
  </si>
  <si>
    <t>增設Cat6空間主幹數量</t>
    <phoneticPr fontId="3" type="noConversion"/>
  </si>
  <si>
    <t>增設Cat6骨幹數量</t>
    <phoneticPr fontId="3" type="noConversion"/>
  </si>
  <si>
    <t>交換器之間</t>
    <phoneticPr fontId="3" type="noConversion"/>
  </si>
  <si>
    <t xml:space="preserve">增設：
汰換：101、102、103、106、107、108
</t>
    <phoneticPr fontId="3" type="noConversion"/>
  </si>
  <si>
    <t>增設：205、208、210、212
汰換：201、202、209</t>
    <phoneticPr fontId="3" type="noConversion"/>
  </si>
  <si>
    <t>203、204空間共用</t>
    <phoneticPr fontId="3" type="noConversion"/>
  </si>
  <si>
    <t>增設：113、203&amp;204、207
汰換：104</t>
    <phoneticPr fontId="3" type="noConversion"/>
  </si>
  <si>
    <t>0/1</t>
    <phoneticPr fontId="3" type="noConversion"/>
  </si>
  <si>
    <t>2F圖書館(100M)、電腦教室(50M)</t>
    <phoneticPr fontId="3" type="noConversion"/>
  </si>
  <si>
    <t>113、111、105</t>
    <phoneticPr fontId="3" type="noConversion"/>
  </si>
  <si>
    <t>增設：
汰換：一樓機櫃</t>
    <phoneticPr fontId="3" type="noConversion"/>
  </si>
  <si>
    <t>增設：6U機櫃</t>
    <phoneticPr fontId="3" type="noConversion"/>
  </si>
  <si>
    <t>增設：機房</t>
    <phoneticPr fontId="3" type="noConversion"/>
  </si>
  <si>
    <t>201、202、209</t>
    <phoneticPr fontId="3" type="noConversion"/>
  </si>
  <si>
    <t>201、202、212</t>
    <phoneticPr fontId="3" type="noConversion"/>
  </si>
  <si>
    <t>209、205、208、210</t>
    <phoneticPr fontId="3" type="noConversion"/>
  </si>
  <si>
    <t>104、105、113、207、203</t>
    <phoneticPr fontId="3" type="noConversion"/>
  </si>
  <si>
    <t>總空間數量</t>
    <phoneticPr fontId="3" type="noConversion"/>
  </si>
  <si>
    <t>項次</t>
    <phoneticPr fontId="3" type="noConversion"/>
  </si>
  <si>
    <t>項次</t>
    <phoneticPr fontId="3" type="noConversion"/>
  </si>
  <si>
    <t>37-1</t>
    <phoneticPr fontId="3" type="noConversion"/>
  </si>
  <si>
    <t>37-1</t>
    <phoneticPr fontId="3" type="noConversion"/>
  </si>
  <si>
    <t>37-2</t>
  </si>
  <si>
    <t>37-3</t>
  </si>
  <si>
    <t>37-4</t>
  </si>
  <si>
    <t>37-5</t>
  </si>
  <si>
    <t>48-1</t>
    <phoneticPr fontId="3" type="noConversion"/>
  </si>
  <si>
    <t>48-1</t>
    <phoneticPr fontId="3" type="noConversion"/>
  </si>
  <si>
    <t>48-2</t>
  </si>
  <si>
    <t>48-3</t>
  </si>
  <si>
    <t>48-4</t>
  </si>
  <si>
    <t>48-5</t>
  </si>
  <si>
    <t>60-1</t>
    <phoneticPr fontId="3" type="noConversion"/>
  </si>
  <si>
    <t>60-1</t>
    <phoneticPr fontId="3" type="noConversion"/>
  </si>
  <si>
    <t>60-2</t>
  </si>
  <si>
    <t>60-3</t>
  </si>
  <si>
    <t>60-4</t>
  </si>
  <si>
    <t>60-5</t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</si>
  <si>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</si>
  <si>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</si>
  <si>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</si>
  <si>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台</t>
    <phoneticPr fontId="3" type="noConversion"/>
  </si>
  <si>
    <t>大興國小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</si>
  <si>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</si>
  <si>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</si>
  <si>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</si>
  <si>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</si>
  <si>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</si>
  <si>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</si>
  <si>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</si>
  <si>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</si>
  <si>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</si>
  <si>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</si>
  <si>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</si>
  <si>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</si>
  <si>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</si>
  <si>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</si>
  <si>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</si>
  <si>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</si>
  <si>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</si>
  <si>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跨棟網路採用光纖之數量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</si>
  <si>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</si>
  <si>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</si>
  <si>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米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</si>
  <si>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</si>
  <si>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</si>
  <si>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</si>
  <si>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</si>
  <si>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</si>
  <si>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</si>
  <si>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</si>
  <si>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</si>
  <si>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無線AP總數量(上線、離線)是否與智慧網管相符</t>
    <phoneticPr fontId="3" type="noConversion"/>
  </si>
  <si>
    <t>Y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</si>
  <si>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</si>
  <si>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</si>
  <si>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</si>
  <si>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</si>
  <si>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間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</si>
  <si>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</si>
  <si>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</si>
  <si>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</si>
  <si>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</si>
  <si>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</si>
  <si>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</si>
  <si>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C01、C03、C05</t>
    <phoneticPr fontId="3" type="noConversion"/>
  </si>
  <si>
    <t>無線AP型號</t>
    <phoneticPr fontId="3" type="noConversion"/>
  </si>
  <si>
    <t>Dlink DAP-2660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</si>
  <si>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</si>
  <si>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</si>
  <si>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</si>
  <si>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</si>
  <si>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備註廠牌及型號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</si>
  <si>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</si>
  <si>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</si>
  <si>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</si>
  <si>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</si>
  <si>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</si>
  <si>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</si>
  <si>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增設：
汰換：C01、C02、C03、C04、C05、C06</t>
    <phoneticPr fontId="3" type="noConversion"/>
  </si>
  <si>
    <t>專科教室資料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</si>
  <si>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</si>
  <si>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</si>
  <si>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A04</t>
    <phoneticPr fontId="3" type="noConversion"/>
  </si>
  <si>
    <t>有線網孔未達2孔之總數量</t>
    <phoneticPr fontId="3" type="noConversion"/>
  </si>
  <si>
    <t>A01、A06、B02</t>
    <phoneticPr fontId="3" type="noConversion"/>
  </si>
  <si>
    <t>專科教室內無線AP總數量</t>
    <phoneticPr fontId="3" type="noConversion"/>
  </si>
  <si>
    <t>B01</t>
    <phoneticPr fontId="3" type="noConversion"/>
  </si>
  <si>
    <t>無線AP網路連接至前瞻計畫建置之CAT6網路上數量</t>
    <phoneticPr fontId="3" type="noConversion"/>
  </si>
  <si>
    <t>增設：A04、B02、A06、A01
汰換：B01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</si>
  <si>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</si>
  <si>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</si>
  <si>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A03、A07</t>
    <phoneticPr fontId="3" type="noConversion"/>
  </si>
  <si>
    <t>A02、A05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</si>
  <si>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</si>
  <si>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</si>
  <si>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A03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</si>
  <si>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</si>
  <si>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</si>
  <si>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增設：A02、A05、A07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</si>
  <si>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</si>
  <si>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</si>
  <si>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</si>
  <si>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增設Cat6骨幹數量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</si>
  <si>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</si>
  <si>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</si>
  <si>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</si>
  <si>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</si>
  <si>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</si>
  <si>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1/0</t>
    <phoneticPr fontId="3" type="noConversion"/>
  </si>
  <si>
    <t>增設：A03
汰換：</t>
    <phoneticPr fontId="3" type="noConversion"/>
  </si>
  <si>
    <t>8 PORT網路交換器增設/汰換</t>
    <phoneticPr fontId="3" type="noConversion"/>
  </si>
  <si>
    <t>台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</si>
  <si>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</si>
  <si>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</si>
  <si>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增設：C01旁6U機櫃
汰換：</t>
    <phoneticPr fontId="3" type="noConversion"/>
  </si>
  <si>
    <t>8 PORT POE網路交換器增設/汰換</t>
    <phoneticPr fontId="3" type="noConversion"/>
  </si>
  <si>
    <t>增設：A04
汰換：</t>
    <phoneticPr fontId="3" type="noConversion"/>
  </si>
  <si>
    <t>新增壁掛式機櫃數量</t>
    <phoneticPr fontId="3" type="noConversion"/>
  </si>
  <si>
    <t>A03</t>
    <phoneticPr fontId="3" type="noConversion"/>
  </si>
  <si>
    <t>總空間數量</t>
    <phoneticPr fontId="3" type="noConversion"/>
  </si>
  <si>
    <t>太巴塱國小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</si>
  <si>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</si>
  <si>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</si>
  <si>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</si>
  <si>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</si>
  <si>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</si>
  <si>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</si>
  <si>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</si>
  <si>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</si>
  <si>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</si>
  <si>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</si>
  <si>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</si>
  <si>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</si>
  <si>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</si>
  <si>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</si>
  <si>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</si>
  <si>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</si>
  <si>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</si>
  <si>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跨棟網路採用光纖之數量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</si>
  <si>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</si>
  <si>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</si>
  <si>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米</t>
    <phoneticPr fontId="3" type="noConversion"/>
  </si>
  <si>
    <t>機房-活動中心 光纖125M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</si>
  <si>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</si>
  <si>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</si>
  <si>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</si>
  <si>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</si>
  <si>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</si>
  <si>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</si>
  <si>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</si>
  <si>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</si>
  <si>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無線AP總數量(上線、離線)是否與智慧網管相符</t>
    <phoneticPr fontId="3" type="noConversion"/>
  </si>
  <si>
    <t>Y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</si>
  <si>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</si>
  <si>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</si>
  <si>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</si>
  <si>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</si>
  <si>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間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</si>
  <si>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</si>
  <si>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</si>
  <si>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</si>
  <si>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</si>
  <si>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</si>
  <si>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</si>
  <si>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A106、A107</t>
    <phoneticPr fontId="3" type="noConversion"/>
  </si>
  <si>
    <t>無線AP型號</t>
    <phoneticPr fontId="3" type="noConversion"/>
  </si>
  <si>
    <t>Dlink DAP-2660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</si>
  <si>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</si>
  <si>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</si>
  <si>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</si>
  <si>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</si>
  <si>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備註廠牌及型號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</si>
  <si>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</si>
  <si>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</si>
  <si>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</si>
  <si>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</si>
  <si>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</si>
  <si>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</si>
  <si>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 xml:space="preserve">增設：
汰換：A103、A104、A105、A106、A107、A204
</t>
    <phoneticPr fontId="3" type="noConversion"/>
  </si>
  <si>
    <t>專科教室資料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</si>
  <si>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</si>
  <si>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</si>
  <si>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A101、B203、A20、B202</t>
    <phoneticPr fontId="3" type="noConversion"/>
  </si>
  <si>
    <t>有線網孔未達2孔之總數量</t>
    <phoneticPr fontId="3" type="noConversion"/>
  </si>
  <si>
    <t>專科教室內無線AP總數量</t>
    <phoneticPr fontId="3" type="noConversion"/>
  </si>
  <si>
    <t>A201、B201</t>
    <phoneticPr fontId="3" type="noConversion"/>
  </si>
  <si>
    <t>無線AP網路連接至前瞻計畫建置之CAT6網路上數量</t>
    <phoneticPr fontId="3" type="noConversion"/>
  </si>
  <si>
    <t>增設：A101、A202、A203、B202、B203
汰換：A201、B201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</si>
  <si>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</si>
  <si>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</si>
  <si>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B103、B101、A205、A207、A209</t>
    <phoneticPr fontId="3" type="noConversion"/>
  </si>
  <si>
    <t>A208、A206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</si>
  <si>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</si>
  <si>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</si>
  <si>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A206、A208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</si>
  <si>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</si>
  <si>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</si>
  <si>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增設：A205、A206、A207、A208、A209、B101、B103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</si>
  <si>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</si>
  <si>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</si>
  <si>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</si>
  <si>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機房-活動中心125M</t>
    <phoneticPr fontId="3" type="noConversion"/>
  </si>
  <si>
    <t>增設Cat6骨幹數量</t>
    <phoneticPr fontId="3" type="noConversion"/>
  </si>
  <si>
    <t>交換器之間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</si>
  <si>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</si>
  <si>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</si>
  <si>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</si>
  <si>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</si>
  <si>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電腦教室外50M、自然教室15M、總務處20M、
A107外20M</t>
    <phoneticPr fontId="3" type="noConversion"/>
  </si>
  <si>
    <t>24 PORT網路交換器增設/汰換</t>
    <phoneticPr fontId="3" type="noConversion"/>
  </si>
  <si>
    <t>5/1</t>
    <phoneticPr fontId="3" type="noConversion"/>
  </si>
  <si>
    <t>增設:A206×3、A208、活動中心
汰換:電腦教室</t>
    <phoneticPr fontId="3" type="noConversion"/>
  </si>
  <si>
    <t>8 PORT網路交換器增設/汰換</t>
    <phoneticPr fontId="3" type="noConversion"/>
  </si>
  <si>
    <t>台</t>
    <phoneticPr fontId="3" type="noConversion"/>
  </si>
  <si>
    <t>24 PORT POE網路交換器增設/汰換</t>
    <phoneticPr fontId="3" type="noConversion"/>
  </si>
  <si>
    <t>增設:川堂機櫃</t>
    <phoneticPr fontId="3" type="noConversion"/>
  </si>
  <si>
    <t>8 PORT POE網路交換器增設/汰換</t>
    <phoneticPr fontId="3" type="noConversion"/>
  </si>
  <si>
    <t>增設:電腦教室</t>
    <phoneticPr fontId="3" type="noConversion"/>
  </si>
  <si>
    <t>新增壁掛式機櫃數量</t>
    <phoneticPr fontId="3" type="noConversion"/>
  </si>
  <si>
    <t>A206、A208、活動中心</t>
    <phoneticPr fontId="3" type="noConversion"/>
  </si>
  <si>
    <t>總空間數量</t>
    <phoneticPr fontId="3" type="noConversion"/>
  </si>
  <si>
    <t>光復國小 學校基本訊息</t>
    <phoneticPr fontId="3" type="noConversion"/>
  </si>
  <si>
    <t>A1-15</t>
    <phoneticPr fontId="3" type="noConversion"/>
  </si>
  <si>
    <t>B1-5、C1-11、B1-6</t>
    <phoneticPr fontId="3" type="noConversion"/>
  </si>
  <si>
    <t>增設：
汰換：C2-14、B2-8、C2-12、B1-5、
C1-11、B1-6</t>
    <phoneticPr fontId="3" type="noConversion"/>
  </si>
  <si>
    <t>B2-4、B1-3、A2-15、B2-2</t>
    <phoneticPr fontId="3" type="noConversion"/>
  </si>
  <si>
    <t>B2-5、B2-3</t>
    <phoneticPr fontId="3" type="noConversion"/>
  </si>
  <si>
    <t>C2-9</t>
    <phoneticPr fontId="3" type="noConversion"/>
  </si>
  <si>
    <t>增設：B1-3、A2-15、C2-13、C2-11、B2-6
B2-3、B2-2、B2-4、C2-10、B2-5
汰換：C2-9</t>
    <phoneticPr fontId="3" type="noConversion"/>
  </si>
  <si>
    <t>C1-10、A1-16、A2-16、C3-2</t>
    <phoneticPr fontId="3" type="noConversion"/>
  </si>
  <si>
    <t>C1-9</t>
    <phoneticPr fontId="3" type="noConversion"/>
  </si>
  <si>
    <t>C1-12</t>
    <phoneticPr fontId="3" type="noConversion"/>
  </si>
  <si>
    <t>增設：C1-10、A1-16、A2-16、C3-2
汰換：C1-9</t>
    <phoneticPr fontId="3" type="noConversion"/>
  </si>
  <si>
    <t>機房-幼兒園
機房-演藝堂
機房-B1-2</t>
    <phoneticPr fontId="3" type="noConversion"/>
  </si>
  <si>
    <t>14/8</t>
    <phoneticPr fontId="3" type="noConversion"/>
  </si>
  <si>
    <t>3/1</t>
    <phoneticPr fontId="3" type="noConversion"/>
  </si>
  <si>
    <t>增設：C1-12、幼兒園、演藝堂
汰換：A2-15</t>
    <phoneticPr fontId="3" type="noConversion"/>
  </si>
  <si>
    <t>台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</si>
  <si>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</si>
  <si>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</si>
  <si>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增設：B1-2、A2-15、C1-10外側走廊
汰換：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</si>
  <si>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</si>
  <si>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</si>
  <si>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C1-12、B1-2、幼兒園、演藝堂</t>
    <phoneticPr fontId="3" type="noConversion"/>
  </si>
  <si>
    <t>總空間數量</t>
    <phoneticPr fontId="3" type="noConversion"/>
  </si>
  <si>
    <t>光復國中 學校基本訊息</t>
    <phoneticPr fontId="3" type="noConversion"/>
  </si>
  <si>
    <t>120M光纖 機房to音樂教室(45M) 
機房to活動中心(75M)</t>
    <phoneticPr fontId="3" type="noConversion"/>
  </si>
  <si>
    <t>2F-8</t>
    <phoneticPr fontId="3" type="noConversion"/>
  </si>
  <si>
    <t>1F-6、4F-7、4F-6、4F-5</t>
    <phoneticPr fontId="3" type="noConversion"/>
  </si>
  <si>
    <t xml:space="preserve">增設：2F-8
汰換：1F-6、3F-2、3F-3、3F-5、3F-6、3F-7、4F-6、4F-7
</t>
    <phoneticPr fontId="3" type="noConversion"/>
  </si>
  <si>
    <t>1F-0、2F-6、2F-5、3F-0、4F-8
B-2、B-3、B-4、3F-8</t>
    <phoneticPr fontId="3" type="noConversion"/>
  </si>
  <si>
    <t>3F-8、3F-1、4F-4、1F-0
4F-1、4F-2、1F-1</t>
    <phoneticPr fontId="3" type="noConversion"/>
  </si>
  <si>
    <t xml:space="preserve">增設：B-2、B-3、B-4、2F-5、2F-6、2F-7、
3F-0、4F-8
汰換：3F-1、3F-8、1F-0、1F-1、4F-1、4F-2、4F-4
</t>
    <phoneticPr fontId="3" type="noConversion"/>
  </si>
  <si>
    <r>
      <t>4F-0、3F-4、2F-4、2F-2、</t>
    </r>
    <r>
      <rPr>
        <b/>
        <sz val="12"/>
        <color rgb="FF000000"/>
        <rFont val="標楷體"/>
        <family val="4"/>
        <charset val="136"/>
      </rPr>
      <t>2</t>
    </r>
    <r>
      <rPr>
        <sz val="12"/>
        <color rgb="FF000000"/>
        <rFont val="標楷體"/>
        <family val="4"/>
        <charset val="136"/>
      </rPr>
      <t>F-1、1F-2、1F-3、1F-5、1F-8、C、D-2</t>
    </r>
    <phoneticPr fontId="3" type="noConversion"/>
  </si>
  <si>
    <t>2F-0</t>
    <phoneticPr fontId="3" type="noConversion"/>
  </si>
  <si>
    <t>2F-3、2F-2、2F-1、1F-3、2F-0、1F-8</t>
    <phoneticPr fontId="3" type="noConversion"/>
  </si>
  <si>
    <t>1F-5</t>
    <phoneticPr fontId="3" type="noConversion"/>
  </si>
  <si>
    <t>增設：4F-0、3F-4、2F-0、2F-1、2F-2、2F-3、2F-4、1F-2、1F-3、1F-5、1F-8、D-2、C
汰換：</t>
    <phoneticPr fontId="3" type="noConversion"/>
  </si>
  <si>
    <t>音樂教室外35M</t>
    <phoneticPr fontId="3" type="noConversion"/>
  </si>
  <si>
    <t>22/15</t>
    <phoneticPr fontId="3" type="noConversion"/>
  </si>
  <si>
    <t>8/1</t>
    <phoneticPr fontId="3" type="noConversion"/>
  </si>
  <si>
    <t>增設：
2F-3、2F-2、2F-1、1F-3、2F-0
1F-8、B-1、C
汰換：機房</t>
    <phoneticPr fontId="3" type="noConversion"/>
  </si>
  <si>
    <t>增設：1F-5
汰換：</t>
    <phoneticPr fontId="3" type="noConversion"/>
  </si>
  <si>
    <t>24 PORT POE網路交換器增設/汰換</t>
    <phoneticPr fontId="3" type="noConversion"/>
  </si>
  <si>
    <t>增設：教學區1~3樓6U機櫃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</si>
  <si>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</si>
  <si>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</si>
  <si>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</si>
  <si>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2F-3、2F-2、2F-1、1F-3、2F-0
1F-8、B-1、C、活動中心、音樂教室</t>
    <phoneticPr fontId="3" type="noConversion"/>
  </si>
  <si>
    <t>總空間數量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</si>
  <si>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</si>
  <si>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</si>
  <si>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</si>
  <si>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</si>
  <si>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西富國小 學校基本訊息</t>
    <phoneticPr fontId="3" type="noConversion"/>
  </si>
  <si>
    <t>增設：
A105、A106、A104、A103、A102、A101</t>
    <phoneticPr fontId="3" type="noConversion"/>
  </si>
  <si>
    <t>B202、B201</t>
    <phoneticPr fontId="3" type="noConversion"/>
  </si>
  <si>
    <t>B202</t>
    <phoneticPr fontId="3" type="noConversion"/>
  </si>
  <si>
    <t>增設：B201
汰換：B202</t>
    <phoneticPr fontId="3" type="noConversion"/>
  </si>
  <si>
    <t>A108</t>
    <phoneticPr fontId="3" type="noConversion"/>
  </si>
  <si>
    <t>辦公室</t>
    <phoneticPr fontId="3" type="noConversion"/>
  </si>
  <si>
    <t>增設：A108、B204、B203
汰換：A107</t>
    <phoneticPr fontId="3" type="noConversion"/>
  </si>
  <si>
    <t>1 / 1</t>
    <phoneticPr fontId="3" type="noConversion"/>
  </si>
  <si>
    <t>增設：A107-辦公室
汰換：B202-電腦教室</t>
    <phoneticPr fontId="3" type="noConversion"/>
  </si>
  <si>
    <t>增設：B202-電腦教室
汰換：</t>
    <phoneticPr fontId="3" type="noConversion"/>
  </si>
  <si>
    <t>A107-辦公室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</si>
  <si>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</si>
  <si>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</si>
  <si>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</si>
  <si>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</si>
  <si>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富源國中 學校基本訊息</t>
    <phoneticPr fontId="3" type="noConversion"/>
  </si>
  <si>
    <t>A101</t>
    <phoneticPr fontId="3" type="noConversion"/>
  </si>
  <si>
    <t>增設：
汰換：A101、A102、A103</t>
    <phoneticPr fontId="3" type="noConversion"/>
  </si>
  <si>
    <t>A208、A209、B102、B103、B104、
B203、202、A109、B201</t>
    <phoneticPr fontId="3" type="noConversion"/>
  </si>
  <si>
    <t>A202</t>
    <phoneticPr fontId="3" type="noConversion"/>
  </si>
  <si>
    <t>A208、A209</t>
    <phoneticPr fontId="3" type="noConversion"/>
  </si>
  <si>
    <t>增設：B102、B103、B104、B203、B202、
A109、B201、A202、A201
汰換：A208、A209</t>
    <phoneticPr fontId="3" type="noConversion"/>
  </si>
  <si>
    <t>A104、A105、A204、A205</t>
    <phoneticPr fontId="3" type="noConversion"/>
  </si>
  <si>
    <t>A104、A105</t>
    <phoneticPr fontId="3" type="noConversion"/>
  </si>
  <si>
    <t>A204、A205</t>
    <phoneticPr fontId="3" type="noConversion"/>
  </si>
  <si>
    <t>增設：A104、A105、A204、A205、A206
汰換：</t>
    <phoneticPr fontId="3" type="noConversion"/>
  </si>
  <si>
    <t>電腦教室-風雨教室</t>
    <phoneticPr fontId="3" type="noConversion"/>
  </si>
  <si>
    <t>3/0</t>
    <phoneticPr fontId="3" type="noConversion"/>
  </si>
  <si>
    <t>增設：A104、A105、A209
汰換：</t>
    <phoneticPr fontId="3" type="noConversion"/>
  </si>
  <si>
    <t>台</t>
    <phoneticPr fontId="3" type="noConversion"/>
  </si>
  <si>
    <t>增設：A204、A205
汰換：</t>
    <phoneticPr fontId="3" type="noConversion"/>
  </si>
  <si>
    <t>24 PORT POE網路交換器增設/汰換</t>
    <phoneticPr fontId="3" type="noConversion"/>
  </si>
  <si>
    <t>增設：A209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</si>
  <si>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</si>
  <si>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</si>
  <si>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</si>
  <si>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A104、A105、A204、A205</t>
    <phoneticPr fontId="3" type="noConversion"/>
  </si>
  <si>
    <t>18-1</t>
  </si>
  <si>
    <t>中繼交換器位置</t>
  </si>
  <si>
    <t>18-2</t>
  </si>
  <si>
    <t>校園網路主幹是否達到10G網路交換</t>
  </si>
  <si>
    <t>18-3</t>
  </si>
  <si>
    <t>網路設備網路孔是否支援1G速率</t>
  </si>
  <si>
    <t>18-4</t>
  </si>
  <si>
    <t>線路跨教室部分有無使用橋架、線槽保護</t>
  </si>
  <si>
    <t>N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</si>
  <si>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</si>
  <si>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</si>
  <si>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</si>
  <si>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</si>
  <si>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</si>
  <si>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C01外側走廊</t>
    <phoneticPr fontId="3" type="noConversion"/>
  </si>
  <si>
    <t>Y</t>
    <phoneticPr fontId="3" type="noConversion"/>
  </si>
  <si>
    <t>Y</t>
    <phoneticPr fontId="3" type="noConversion"/>
  </si>
  <si>
    <t>一樓穿堂、B202</t>
    <phoneticPr fontId="3" type="noConversion"/>
  </si>
  <si>
    <t>A2-15、C1-10外側走廊</t>
    <phoneticPr fontId="3" type="noConversion"/>
  </si>
  <si>
    <t>N</t>
    <phoneticPr fontId="3" type="noConversion"/>
  </si>
  <si>
    <t>Y</t>
    <phoneticPr fontId="3" type="noConversion"/>
  </si>
  <si>
    <t>3F-0</t>
    <phoneticPr fontId="3" type="noConversion"/>
  </si>
  <si>
    <t>N</t>
    <phoneticPr fontId="3" type="noConversion"/>
  </si>
  <si>
    <t>Y</t>
    <phoneticPr fontId="3" type="noConversion"/>
  </si>
  <si>
    <t>B202</t>
    <phoneticPr fontId="3" type="noConversion"/>
  </si>
  <si>
    <t>A104</t>
    <phoneticPr fontId="3" type="noConversion"/>
  </si>
  <si>
    <t>0 / 3</t>
    <phoneticPr fontId="3" type="noConversion"/>
  </si>
  <si>
    <t>0 / 6</t>
    <phoneticPr fontId="3" type="noConversion"/>
  </si>
  <si>
    <t>1/8</t>
    <phoneticPr fontId="3" type="noConversion"/>
  </si>
  <si>
    <t>0 / 6</t>
    <phoneticPr fontId="3" type="noConversion"/>
  </si>
  <si>
    <t>0/6</t>
    <phoneticPr fontId="3" type="noConversion"/>
  </si>
  <si>
    <t>0/6</t>
    <phoneticPr fontId="3" type="noConversion"/>
  </si>
  <si>
    <t>中繼交換器需更換支援10G PORT的設備</t>
  </si>
  <si>
    <t>大進國小 學校基本訊息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</si>
</sst>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176" fontId="4" fillId="0" borderId="1" xfId="0" applyNumberFormat="1" applyFont="1" applyBorder="1" applyAlignment="1">
      <alignment horizontal="center" vertical="center" shrinkToFit="1"/>
    </xf>
    <xf numFmtId="1" fontId="5" fillId="3" borderId="2" xfId="0" applyNumberFormat="1" applyFont="1" applyFill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view="pageBreakPreview" zoomScale="80" zoomScaleNormal="115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5" sqref="A1:E105"/>
    </sheetView>
  </sheetViews>
  <sheetFormatPr defaultRowHeight="30" customHeight="1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476</v>
      </c>
      <c r="B1" s="44"/>
      <c r="C1" s="44"/>
      <c r="D1" s="44"/>
      <c r="E1" s="45"/>
    </row>
    <row r="2" spans="1:5" ht="30" customHeight="1" x14ac:dyDescent="0.25">
      <c r="A2" s="33" t="s">
        <v>129</v>
      </c>
      <c r="B2" s="30" t="s">
        <v>4</v>
      </c>
      <c r="C2" s="30" t="s">
        <v>5</v>
      </c>
      <c r="D2" s="30" t="s">
        <v>6</v>
      </c>
      <c r="E2" s="34" t="s">
        <v>7</v>
      </c>
    </row>
    <row r="3" spans="1:5" ht="30" customHeight="1" x14ac:dyDescent="0.25">
      <c r="A3" s="20">
        <v>1</v>
      </c>
      <c r="B3" s="5" t="s">
        <v>25</v>
      </c>
      <c r="C3" s="36">
        <v>6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38</v>
      </c>
      <c r="C4" s="36">
        <v>6</v>
      </c>
      <c r="D4" s="8"/>
      <c r="E4" s="11" t="s">
        <v>0</v>
      </c>
    </row>
    <row r="5" spans="1:5" ht="30" customHeight="1" x14ac:dyDescent="0.25">
      <c r="A5" s="20">
        <v>3</v>
      </c>
      <c r="B5" s="5" t="s">
        <v>39</v>
      </c>
      <c r="C5" s="36">
        <v>7</v>
      </c>
      <c r="D5" s="8"/>
      <c r="E5" s="11" t="s">
        <v>66</v>
      </c>
    </row>
    <row r="6" spans="1:5" ht="30" customHeight="1" x14ac:dyDescent="0.25">
      <c r="A6" s="20">
        <v>4</v>
      </c>
      <c r="B6" s="5" t="s">
        <v>47</v>
      </c>
      <c r="C6" s="36">
        <v>5</v>
      </c>
      <c r="D6" s="7"/>
      <c r="E6" s="11" t="s">
        <v>92</v>
      </c>
    </row>
    <row r="7" spans="1:5" ht="30" customHeight="1" x14ac:dyDescent="0.25">
      <c r="A7" s="20">
        <v>5</v>
      </c>
      <c r="B7" s="5" t="s">
        <v>80</v>
      </c>
      <c r="C7" s="36">
        <v>3</v>
      </c>
      <c r="D7" s="7"/>
      <c r="E7" s="11"/>
    </row>
    <row r="8" spans="1:5" ht="30" customHeight="1" x14ac:dyDescent="0.25">
      <c r="A8" s="20">
        <v>6</v>
      </c>
      <c r="B8" s="5" t="s">
        <v>127</v>
      </c>
      <c r="C8" s="36">
        <f>SUM(C4:C7)</f>
        <v>21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36"/>
      <c r="D10" s="8"/>
      <c r="E10" s="11" t="s">
        <v>44</v>
      </c>
    </row>
    <row r="11" spans="1:5" ht="30" customHeight="1" x14ac:dyDescent="0.25">
      <c r="A11" s="12">
        <v>8</v>
      </c>
      <c r="B11" s="5" t="s">
        <v>43</v>
      </c>
      <c r="C11" s="36"/>
      <c r="D11" s="8"/>
      <c r="E11" s="11" t="s">
        <v>45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36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36" t="s">
        <v>102</v>
      </c>
      <c r="D14" s="8" t="s">
        <v>93</v>
      </c>
      <c r="E14" s="13"/>
    </row>
    <row r="15" spans="1:5" ht="30" customHeight="1" x14ac:dyDescent="0.25">
      <c r="A15" s="12">
        <v>11</v>
      </c>
      <c r="B15" s="5" t="s">
        <v>10</v>
      </c>
      <c r="C15" s="36" t="s">
        <v>108</v>
      </c>
      <c r="D15" s="8" t="s">
        <v>33</v>
      </c>
      <c r="E15" s="13"/>
    </row>
    <row r="16" spans="1:5" ht="30" customHeight="1" x14ac:dyDescent="0.25">
      <c r="A16" s="12">
        <v>12</v>
      </c>
      <c r="B16" s="5" t="s">
        <v>11</v>
      </c>
      <c r="C16" s="36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36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90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91</v>
      </c>
      <c r="C20" s="6">
        <v>0</v>
      </c>
      <c r="D20" s="7" t="s">
        <v>13</v>
      </c>
      <c r="E20" s="11" t="s">
        <v>104</v>
      </c>
    </row>
    <row r="21" spans="1:5" ht="30" customHeight="1" x14ac:dyDescent="0.25">
      <c r="A21" s="12">
        <v>16</v>
      </c>
      <c r="B21" s="5" t="s">
        <v>89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75</v>
      </c>
      <c r="C22" s="6">
        <v>0</v>
      </c>
      <c r="D22" s="7" t="s">
        <v>62</v>
      </c>
      <c r="E22" s="13" t="s">
        <v>76</v>
      </c>
    </row>
    <row r="23" spans="1:5" ht="30" customHeight="1" x14ac:dyDescent="0.25">
      <c r="A23" s="49" t="s">
        <v>77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36">
        <v>2</v>
      </c>
      <c r="D24" s="7" t="s">
        <v>18</v>
      </c>
      <c r="E24" s="11" t="s">
        <v>103</v>
      </c>
    </row>
    <row r="25" spans="1:5" ht="30" customHeight="1" x14ac:dyDescent="0.25">
      <c r="A25" s="12" t="s">
        <v>443</v>
      </c>
      <c r="B25" s="5" t="s">
        <v>444</v>
      </c>
      <c r="C25" s="36">
        <v>108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36" t="s">
        <v>451</v>
      </c>
      <c r="D26" s="7"/>
      <c r="E26" s="11" t="s">
        <v>475</v>
      </c>
    </row>
    <row r="27" spans="1:5" ht="30" customHeight="1" x14ac:dyDescent="0.25">
      <c r="A27" s="12" t="s">
        <v>447</v>
      </c>
      <c r="B27" s="5" t="s">
        <v>448</v>
      </c>
      <c r="C27" s="36" t="s">
        <v>452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36" t="s">
        <v>453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36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36">
        <v>1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65</v>
      </c>
      <c r="C31" s="36" t="s">
        <v>2</v>
      </c>
      <c r="D31" s="8"/>
      <c r="E31" s="13"/>
    </row>
    <row r="32" spans="1:5" ht="30" customHeight="1" x14ac:dyDescent="0.25">
      <c r="A32" s="49" t="s">
        <v>48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50</v>
      </c>
      <c r="C33" s="36" t="s">
        <v>2</v>
      </c>
      <c r="D33" s="8"/>
      <c r="E33" s="13"/>
    </row>
    <row r="34" spans="1:5" ht="30" customHeight="1" x14ac:dyDescent="0.25">
      <c r="A34" s="12">
        <v>23</v>
      </c>
      <c r="B34" s="5" t="s">
        <v>49</v>
      </c>
      <c r="C34" s="36">
        <v>11</v>
      </c>
      <c r="D34" s="8" t="s">
        <v>33</v>
      </c>
      <c r="E34" s="11" t="s">
        <v>51</v>
      </c>
    </row>
    <row r="35" spans="1:5" ht="30" customHeight="1" x14ac:dyDescent="0.25">
      <c r="A35" s="12">
        <v>24</v>
      </c>
      <c r="B35" s="4" t="s">
        <v>32</v>
      </c>
      <c r="C35" s="36">
        <f>C34</f>
        <v>11</v>
      </c>
      <c r="D35" s="8" t="s">
        <v>33</v>
      </c>
      <c r="E35" s="11" t="s">
        <v>52</v>
      </c>
    </row>
    <row r="36" spans="1:5" ht="30" customHeight="1" x14ac:dyDescent="0.25">
      <c r="A36" s="12">
        <v>25</v>
      </c>
      <c r="B36" s="4" t="s">
        <v>83</v>
      </c>
      <c r="C36" s="6" t="s">
        <v>94</v>
      </c>
      <c r="D36" s="8"/>
      <c r="E36" s="11"/>
    </row>
    <row r="37" spans="1:5" ht="30" customHeight="1" x14ac:dyDescent="0.25">
      <c r="A37" s="12">
        <v>26</v>
      </c>
      <c r="B37" s="4" t="s">
        <v>84</v>
      </c>
      <c r="C37" s="6" t="s">
        <v>94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36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36" t="s">
        <v>2</v>
      </c>
      <c r="D40" s="8"/>
      <c r="E40" s="11" t="s">
        <v>86</v>
      </c>
    </row>
    <row r="41" spans="1:5" ht="30" customHeight="1" x14ac:dyDescent="0.25">
      <c r="A41" s="12">
        <v>29</v>
      </c>
      <c r="B41" s="5" t="s">
        <v>23</v>
      </c>
      <c r="C41" s="36" t="s">
        <v>2</v>
      </c>
      <c r="D41" s="8"/>
      <c r="E41" s="11"/>
    </row>
    <row r="42" spans="1:5" ht="30" customHeight="1" x14ac:dyDescent="0.25">
      <c r="A42" s="49" t="s">
        <v>24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42</v>
      </c>
      <c r="C43" s="36">
        <v>6</v>
      </c>
      <c r="D43" s="8" t="s">
        <v>69</v>
      </c>
      <c r="E43" s="11" t="s">
        <v>53</v>
      </c>
    </row>
    <row r="44" spans="1:5" ht="30" customHeight="1" x14ac:dyDescent="0.25">
      <c r="A44" s="12">
        <v>31</v>
      </c>
      <c r="B44" s="5" t="s">
        <v>54</v>
      </c>
      <c r="C44" s="36">
        <v>0</v>
      </c>
      <c r="D44" s="8" t="s">
        <v>69</v>
      </c>
      <c r="E44" s="11" t="s">
        <v>55</v>
      </c>
    </row>
    <row r="45" spans="1:5" ht="30" customHeight="1" x14ac:dyDescent="0.25">
      <c r="A45" s="12">
        <v>32</v>
      </c>
      <c r="B45" s="5" t="s">
        <v>105</v>
      </c>
      <c r="C45" s="36">
        <v>0</v>
      </c>
      <c r="D45" s="8" t="s">
        <v>69</v>
      </c>
      <c r="E45" s="11"/>
    </row>
    <row r="46" spans="1:5" ht="30" customHeight="1" x14ac:dyDescent="0.25">
      <c r="A46" s="12">
        <v>33</v>
      </c>
      <c r="B46" s="4" t="s">
        <v>70</v>
      </c>
      <c r="C46" s="36">
        <v>6</v>
      </c>
      <c r="D46" s="8" t="s">
        <v>95</v>
      </c>
      <c r="E46" s="13"/>
    </row>
    <row r="47" spans="1:5" ht="30" customHeight="1" x14ac:dyDescent="0.25">
      <c r="A47" s="12">
        <v>34</v>
      </c>
      <c r="B47" s="5" t="s">
        <v>148</v>
      </c>
      <c r="C47" s="36">
        <f>C48+C49</f>
        <v>6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36">
        <v>6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36">
        <v>0</v>
      </c>
      <c r="D49" s="8" t="s">
        <v>95</v>
      </c>
      <c r="E49" s="13"/>
    </row>
    <row r="50" spans="1:5" ht="30" customHeight="1" x14ac:dyDescent="0.25">
      <c r="A50" s="12">
        <v>37</v>
      </c>
      <c r="B50" s="5" t="s">
        <v>99</v>
      </c>
      <c r="C50" s="36"/>
      <c r="D50" s="8"/>
      <c r="E50" s="13"/>
    </row>
    <row r="51" spans="1:5" ht="30" customHeight="1" x14ac:dyDescent="0.25">
      <c r="A51" s="14" t="s">
        <v>131</v>
      </c>
      <c r="B51" s="5" t="s">
        <v>34</v>
      </c>
      <c r="C51" s="36">
        <v>2</v>
      </c>
      <c r="D51" s="8" t="s">
        <v>33</v>
      </c>
      <c r="E51" s="13"/>
    </row>
    <row r="52" spans="1:5" ht="30" customHeight="1" x14ac:dyDescent="0.25">
      <c r="A52" s="14" t="s">
        <v>132</v>
      </c>
      <c r="B52" s="5" t="s">
        <v>35</v>
      </c>
      <c r="C52" s="36">
        <v>4</v>
      </c>
      <c r="D52" s="8" t="s">
        <v>33</v>
      </c>
      <c r="E52" s="13"/>
    </row>
    <row r="53" spans="1:5" ht="30" customHeight="1" x14ac:dyDescent="0.25">
      <c r="A53" s="14" t="s">
        <v>133</v>
      </c>
      <c r="B53" s="5" t="s">
        <v>37</v>
      </c>
      <c r="C53" s="36">
        <v>0</v>
      </c>
      <c r="D53" s="8" t="s">
        <v>33</v>
      </c>
      <c r="E53" s="13"/>
    </row>
    <row r="54" spans="1:5" ht="30" customHeight="1" x14ac:dyDescent="0.25">
      <c r="A54" s="14" t="s">
        <v>134</v>
      </c>
      <c r="B54" s="5" t="s">
        <v>36</v>
      </c>
      <c r="C54" s="36">
        <v>0</v>
      </c>
      <c r="D54" s="8" t="s">
        <v>33</v>
      </c>
      <c r="E54" s="13"/>
    </row>
    <row r="55" spans="1:5" ht="30" customHeight="1" x14ac:dyDescent="0.25">
      <c r="A55" s="14" t="s">
        <v>135</v>
      </c>
      <c r="B55" s="5" t="s">
        <v>100</v>
      </c>
      <c r="C55" s="36">
        <v>0</v>
      </c>
      <c r="D55" s="8" t="s">
        <v>33</v>
      </c>
      <c r="E55" s="13" t="s">
        <v>101</v>
      </c>
    </row>
    <row r="56" spans="1:5" ht="30" customHeight="1" x14ac:dyDescent="0.25">
      <c r="A56" s="12">
        <v>38</v>
      </c>
      <c r="B56" s="5" t="s">
        <v>85</v>
      </c>
      <c r="C56" s="36" t="s">
        <v>96</v>
      </c>
      <c r="D56" s="8"/>
      <c r="E56" s="13"/>
    </row>
    <row r="57" spans="1:5" ht="30" customHeight="1" x14ac:dyDescent="0.25">
      <c r="A57" s="12">
        <v>39</v>
      </c>
      <c r="B57" s="5" t="s">
        <v>78</v>
      </c>
      <c r="C57" s="36" t="s">
        <v>94</v>
      </c>
      <c r="D57" s="8"/>
      <c r="E57" s="13"/>
    </row>
    <row r="58" spans="1:5" ht="30" customHeight="1" x14ac:dyDescent="0.25">
      <c r="A58" s="12">
        <v>40</v>
      </c>
      <c r="B58" s="5" t="s">
        <v>79</v>
      </c>
      <c r="C58" s="36" t="s">
        <v>97</v>
      </c>
      <c r="D58" s="8"/>
      <c r="E58" s="13"/>
    </row>
    <row r="59" spans="1:5" ht="64.8" x14ac:dyDescent="0.25">
      <c r="A59" s="12">
        <v>41</v>
      </c>
      <c r="B59" s="9" t="s">
        <v>87</v>
      </c>
      <c r="C59" s="25" t="str">
        <f>C43+C44-C49&amp;"/"&amp;C52+C51+C55</f>
        <v>6/6</v>
      </c>
      <c r="D59" s="10" t="s">
        <v>33</v>
      </c>
      <c r="E59" s="13" t="s">
        <v>113</v>
      </c>
    </row>
    <row r="60" spans="1:5" ht="30" customHeight="1" x14ac:dyDescent="0.25">
      <c r="A60" s="49" t="s">
        <v>41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68</v>
      </c>
      <c r="C61" s="36">
        <v>4</v>
      </c>
      <c r="D61" s="8" t="s">
        <v>69</v>
      </c>
      <c r="E61" s="13"/>
    </row>
    <row r="62" spans="1:5" ht="30" customHeight="1" x14ac:dyDescent="0.25">
      <c r="A62" s="12">
        <v>43</v>
      </c>
      <c r="B62" s="4" t="s">
        <v>67</v>
      </c>
      <c r="C62" s="36">
        <v>3</v>
      </c>
      <c r="D62" s="8" t="s">
        <v>69</v>
      </c>
      <c r="E62" s="11" t="s">
        <v>124</v>
      </c>
    </row>
    <row r="63" spans="1:5" ht="30" customHeight="1" x14ac:dyDescent="0.25">
      <c r="A63" s="12">
        <v>44</v>
      </c>
      <c r="B63" s="4" t="s">
        <v>40</v>
      </c>
      <c r="C63" s="36">
        <v>4</v>
      </c>
      <c r="D63" s="8" t="s">
        <v>69</v>
      </c>
      <c r="E63" s="11" t="s">
        <v>125</v>
      </c>
    </row>
    <row r="64" spans="1:5" ht="30" customHeight="1" x14ac:dyDescent="0.25">
      <c r="A64" s="12">
        <v>45</v>
      </c>
      <c r="B64" s="21" t="s">
        <v>106</v>
      </c>
      <c r="C64" s="36">
        <v>3</v>
      </c>
      <c r="D64" s="8" t="s">
        <v>95</v>
      </c>
      <c r="E64" s="13"/>
    </row>
    <row r="65" spans="1:5" ht="30" customHeight="1" x14ac:dyDescent="0.25">
      <c r="A65" s="12">
        <v>46</v>
      </c>
      <c r="B65" s="5" t="s">
        <v>82</v>
      </c>
      <c r="C65" s="36">
        <v>3</v>
      </c>
      <c r="D65" s="8" t="s">
        <v>33</v>
      </c>
      <c r="E65" s="11" t="s">
        <v>123</v>
      </c>
    </row>
    <row r="66" spans="1:5" ht="30" customHeight="1" x14ac:dyDescent="0.25">
      <c r="A66" s="12">
        <v>47</v>
      </c>
      <c r="B66" s="5" t="s">
        <v>98</v>
      </c>
      <c r="C66" s="36">
        <v>0</v>
      </c>
      <c r="D66" s="8" t="s">
        <v>95</v>
      </c>
      <c r="E66" s="11"/>
    </row>
    <row r="67" spans="1:5" ht="30" customHeight="1" x14ac:dyDescent="0.25">
      <c r="A67" s="12">
        <v>48</v>
      </c>
      <c r="B67" s="5" t="s">
        <v>99</v>
      </c>
      <c r="C67" s="36"/>
      <c r="D67" s="8"/>
      <c r="E67" s="11"/>
    </row>
    <row r="68" spans="1:5" ht="30" customHeight="1" x14ac:dyDescent="0.25">
      <c r="A68" s="14" t="s">
        <v>137</v>
      </c>
      <c r="B68" s="5" t="s">
        <v>34</v>
      </c>
      <c r="C68" s="36">
        <v>3</v>
      </c>
      <c r="D68" s="8" t="s">
        <v>33</v>
      </c>
      <c r="E68" s="13"/>
    </row>
    <row r="69" spans="1:5" ht="30" customHeight="1" x14ac:dyDescent="0.25">
      <c r="A69" s="14" t="s">
        <v>138</v>
      </c>
      <c r="B69" s="5" t="s">
        <v>35</v>
      </c>
      <c r="C69" s="36">
        <v>0</v>
      </c>
      <c r="D69" s="8" t="s">
        <v>33</v>
      </c>
      <c r="E69" s="11"/>
    </row>
    <row r="70" spans="1:5" ht="30" customHeight="1" x14ac:dyDescent="0.25">
      <c r="A70" s="14" t="s">
        <v>139</v>
      </c>
      <c r="B70" s="5" t="s">
        <v>37</v>
      </c>
      <c r="C70" s="36">
        <v>0</v>
      </c>
      <c r="D70" s="8" t="s">
        <v>33</v>
      </c>
      <c r="E70" s="13"/>
    </row>
    <row r="71" spans="1:5" ht="30" customHeight="1" x14ac:dyDescent="0.25">
      <c r="A71" s="14" t="s">
        <v>140</v>
      </c>
      <c r="B71" s="5" t="s">
        <v>36</v>
      </c>
      <c r="C71" s="36">
        <v>0</v>
      </c>
      <c r="D71" s="8" t="s">
        <v>33</v>
      </c>
      <c r="E71" s="11"/>
    </row>
    <row r="72" spans="1:5" ht="30" customHeight="1" x14ac:dyDescent="0.25">
      <c r="A72" s="14" t="s">
        <v>141</v>
      </c>
      <c r="B72" s="5" t="s">
        <v>100</v>
      </c>
      <c r="C72" s="36">
        <v>0</v>
      </c>
      <c r="D72" s="8"/>
      <c r="E72" s="11"/>
    </row>
    <row r="73" spans="1:5" ht="30" customHeight="1" x14ac:dyDescent="0.25">
      <c r="A73" s="12">
        <v>49</v>
      </c>
      <c r="B73" s="5" t="s">
        <v>85</v>
      </c>
      <c r="C73" s="36" t="s">
        <v>96</v>
      </c>
      <c r="D73" s="8"/>
      <c r="E73" s="11"/>
    </row>
    <row r="74" spans="1:5" ht="30" customHeight="1" x14ac:dyDescent="0.25">
      <c r="A74" s="12">
        <v>50</v>
      </c>
      <c r="B74" s="5" t="s">
        <v>78</v>
      </c>
      <c r="C74" s="36" t="s">
        <v>94</v>
      </c>
      <c r="D74" s="8"/>
      <c r="E74" s="11"/>
    </row>
    <row r="75" spans="1:5" ht="30" customHeight="1" x14ac:dyDescent="0.25">
      <c r="A75" s="12">
        <v>51</v>
      </c>
      <c r="B75" s="5" t="s">
        <v>79</v>
      </c>
      <c r="C75" s="36" t="s">
        <v>97</v>
      </c>
      <c r="D75" s="8"/>
      <c r="E75" s="13"/>
    </row>
    <row r="76" spans="1:5" ht="32.4" x14ac:dyDescent="0.25">
      <c r="A76" s="12">
        <v>52</v>
      </c>
      <c r="B76" s="9" t="s">
        <v>87</v>
      </c>
      <c r="C76" s="25" t="str">
        <f>C61+C62-C65&amp;"/"&amp;C68+C69+C72</f>
        <v>4/3</v>
      </c>
      <c r="D76" s="10" t="s">
        <v>33</v>
      </c>
      <c r="E76" s="13" t="s">
        <v>114</v>
      </c>
    </row>
    <row r="77" spans="1:5" ht="30" customHeight="1" x14ac:dyDescent="0.25">
      <c r="A77" s="37" t="s">
        <v>46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71</v>
      </c>
      <c r="C78" s="36">
        <v>5</v>
      </c>
      <c r="D78" s="8" t="s">
        <v>69</v>
      </c>
      <c r="E78" s="13" t="s">
        <v>115</v>
      </c>
    </row>
    <row r="79" spans="1:5" ht="30" customHeight="1" x14ac:dyDescent="0.25">
      <c r="A79" s="12">
        <v>54</v>
      </c>
      <c r="B79" s="4" t="s">
        <v>67</v>
      </c>
      <c r="C79" s="36">
        <v>0</v>
      </c>
      <c r="D79" s="8" t="s">
        <v>69</v>
      </c>
      <c r="E79" s="35"/>
    </row>
    <row r="80" spans="1:5" ht="30" customHeight="1" x14ac:dyDescent="0.25">
      <c r="A80" s="12">
        <v>55</v>
      </c>
      <c r="B80" s="4" t="s">
        <v>40</v>
      </c>
      <c r="C80" s="36">
        <v>5</v>
      </c>
      <c r="D80" s="8" t="s">
        <v>69</v>
      </c>
      <c r="E80" s="11" t="s">
        <v>126</v>
      </c>
    </row>
    <row r="81" spans="1:5" ht="30" customHeight="1" x14ac:dyDescent="0.25">
      <c r="A81" s="12">
        <v>56</v>
      </c>
      <c r="B81" s="5" t="s">
        <v>107</v>
      </c>
      <c r="C81" s="36">
        <v>4</v>
      </c>
      <c r="D81" s="8" t="s">
        <v>95</v>
      </c>
      <c r="E81" s="13"/>
    </row>
    <row r="82" spans="1:5" ht="30" customHeight="1" x14ac:dyDescent="0.25">
      <c r="A82" s="12">
        <v>57</v>
      </c>
      <c r="B82" s="5" t="s">
        <v>72</v>
      </c>
      <c r="C82" s="36">
        <v>1</v>
      </c>
      <c r="D82" s="8" t="s">
        <v>33</v>
      </c>
      <c r="E82" s="13">
        <v>104</v>
      </c>
    </row>
    <row r="83" spans="1:5" ht="30" customHeight="1" x14ac:dyDescent="0.25">
      <c r="A83" s="12">
        <v>58</v>
      </c>
      <c r="B83" s="5" t="s">
        <v>73</v>
      </c>
      <c r="C83" s="36">
        <v>3</v>
      </c>
      <c r="D83" s="8" t="s">
        <v>33</v>
      </c>
      <c r="E83" s="13" t="s">
        <v>119</v>
      </c>
    </row>
    <row r="84" spans="1:5" ht="30" customHeight="1" x14ac:dyDescent="0.25">
      <c r="A84" s="12">
        <v>59</v>
      </c>
      <c r="B84" s="5" t="s">
        <v>81</v>
      </c>
      <c r="C84" s="36">
        <v>2</v>
      </c>
      <c r="D84" s="8" t="s">
        <v>33</v>
      </c>
      <c r="E84" s="22"/>
    </row>
    <row r="85" spans="1:5" ht="30" customHeight="1" x14ac:dyDescent="0.25">
      <c r="A85" s="12">
        <v>60</v>
      </c>
      <c r="B85" s="5" t="s">
        <v>99</v>
      </c>
      <c r="C85" s="36"/>
      <c r="D85" s="8"/>
      <c r="E85" s="22"/>
    </row>
    <row r="86" spans="1:5" ht="30" customHeight="1" x14ac:dyDescent="0.25">
      <c r="A86" s="14" t="s">
        <v>143</v>
      </c>
      <c r="B86" s="5" t="s">
        <v>34</v>
      </c>
      <c r="C86" s="36">
        <v>1</v>
      </c>
      <c r="D86" s="8" t="s">
        <v>33</v>
      </c>
      <c r="E86" s="22"/>
    </row>
    <row r="87" spans="1:5" ht="30" customHeight="1" x14ac:dyDescent="0.25">
      <c r="A87" s="14" t="s">
        <v>144</v>
      </c>
      <c r="B87" s="5" t="s">
        <v>35</v>
      </c>
      <c r="C87" s="36">
        <v>0</v>
      </c>
      <c r="D87" s="8" t="s">
        <v>33</v>
      </c>
      <c r="E87" s="22"/>
    </row>
    <row r="88" spans="1:5" ht="30" customHeight="1" x14ac:dyDescent="0.25">
      <c r="A88" s="14" t="s">
        <v>145</v>
      </c>
      <c r="B88" s="5" t="s">
        <v>37</v>
      </c>
      <c r="C88" s="36">
        <v>1</v>
      </c>
      <c r="D88" s="8" t="s">
        <v>33</v>
      </c>
      <c r="E88" s="22"/>
    </row>
    <row r="89" spans="1:5" ht="30" customHeight="1" x14ac:dyDescent="0.25">
      <c r="A89" s="14" t="s">
        <v>146</v>
      </c>
      <c r="B89" s="5" t="s">
        <v>36</v>
      </c>
      <c r="C89" s="36">
        <v>0</v>
      </c>
      <c r="D89" s="8" t="s">
        <v>33</v>
      </c>
      <c r="E89" s="22"/>
    </row>
    <row r="90" spans="1:5" ht="30" customHeight="1" x14ac:dyDescent="0.25">
      <c r="A90" s="14" t="s">
        <v>147</v>
      </c>
      <c r="B90" s="5" t="s">
        <v>100</v>
      </c>
      <c r="C90" s="36">
        <v>0</v>
      </c>
      <c r="D90" s="8"/>
      <c r="E90" s="22"/>
    </row>
    <row r="91" spans="1:5" ht="30" customHeight="1" x14ac:dyDescent="0.25">
      <c r="A91" s="12">
        <v>61</v>
      </c>
      <c r="B91" s="5" t="s">
        <v>85</v>
      </c>
      <c r="C91" s="36" t="s">
        <v>96</v>
      </c>
      <c r="D91" s="8"/>
      <c r="E91" s="11"/>
    </row>
    <row r="92" spans="1:5" ht="30" customHeight="1" x14ac:dyDescent="0.25">
      <c r="A92" s="15">
        <v>62</v>
      </c>
      <c r="B92" s="5" t="s">
        <v>78</v>
      </c>
      <c r="C92" s="36" t="s">
        <v>94</v>
      </c>
      <c r="D92" s="8"/>
      <c r="E92" s="11"/>
    </row>
    <row r="93" spans="1:5" ht="30" customHeight="1" x14ac:dyDescent="0.25">
      <c r="A93" s="15">
        <v>63</v>
      </c>
      <c r="B93" s="5" t="s">
        <v>79</v>
      </c>
      <c r="C93" s="36" t="s">
        <v>97</v>
      </c>
      <c r="D93" s="10"/>
      <c r="E93" s="13"/>
    </row>
    <row r="94" spans="1:5" ht="32.4" x14ac:dyDescent="0.25">
      <c r="A94" s="15">
        <v>64</v>
      </c>
      <c r="B94" s="9" t="s">
        <v>87</v>
      </c>
      <c r="C94" s="25" t="str">
        <f>C78+C79-C84&amp;"/"&amp;C86+C87+C90</f>
        <v>3/1</v>
      </c>
      <c r="D94" s="8" t="s">
        <v>33</v>
      </c>
      <c r="E94" s="13" t="s">
        <v>116</v>
      </c>
    </row>
    <row r="95" spans="1:5" ht="30" customHeight="1" x14ac:dyDescent="0.25">
      <c r="A95" s="40" t="s">
        <v>88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56</v>
      </c>
      <c r="C96" s="36">
        <v>0</v>
      </c>
      <c r="D96" s="10" t="s">
        <v>64</v>
      </c>
      <c r="E96" s="16"/>
    </row>
    <row r="97" spans="1:5" ht="30" customHeight="1" x14ac:dyDescent="0.25">
      <c r="A97" s="15">
        <v>66</v>
      </c>
      <c r="B97" s="9" t="s">
        <v>111</v>
      </c>
      <c r="C97" s="36">
        <v>1</v>
      </c>
      <c r="D97" s="10" t="s">
        <v>64</v>
      </c>
      <c r="E97" s="16" t="s">
        <v>112</v>
      </c>
    </row>
    <row r="98" spans="1:5" ht="30" customHeight="1" x14ac:dyDescent="0.25">
      <c r="A98" s="15">
        <v>67</v>
      </c>
      <c r="B98" s="9" t="s">
        <v>110</v>
      </c>
      <c r="C98" s="36">
        <f>C44*2+C45+C62*2+C63+C79*2+C80</f>
        <v>15</v>
      </c>
      <c r="D98" s="10" t="s">
        <v>63</v>
      </c>
      <c r="E98" s="16" t="s">
        <v>109</v>
      </c>
    </row>
    <row r="99" spans="1:5" ht="30" customHeight="1" x14ac:dyDescent="0.25">
      <c r="A99" s="15">
        <v>68</v>
      </c>
      <c r="B99" s="9" t="s">
        <v>57</v>
      </c>
      <c r="C99" s="36">
        <v>150</v>
      </c>
      <c r="D99" s="10" t="s">
        <v>62</v>
      </c>
      <c r="E99" s="16" t="s">
        <v>118</v>
      </c>
    </row>
    <row r="100" spans="1:5" ht="30" customHeight="1" x14ac:dyDescent="0.25">
      <c r="A100" s="15">
        <v>69</v>
      </c>
      <c r="B100" s="9" t="s">
        <v>87</v>
      </c>
      <c r="C100" s="25" t="str">
        <f>(LEFT(C59,FIND("/",C59)-1)+LEFT(C76,FIND("/",C76)-1)+LEFT(C94,FIND("/",C94)-1))&amp;"/"&amp;RIGHT(C59,FIND("/",C59)-1)+RIGHT(C76,FIND("/",C76)-1)+RIGHT(C94,FIND("/",C94)-1)</f>
        <v>13/10</v>
      </c>
      <c r="D100" s="10" t="s">
        <v>33</v>
      </c>
      <c r="E100" s="16"/>
    </row>
    <row r="101" spans="1:5" ht="32.4" x14ac:dyDescent="0.25">
      <c r="A101" s="15">
        <v>70</v>
      </c>
      <c r="B101" s="9" t="s">
        <v>58</v>
      </c>
      <c r="C101" s="26" t="s">
        <v>117</v>
      </c>
      <c r="D101" s="10" t="s">
        <v>33</v>
      </c>
      <c r="E101" s="13" t="s">
        <v>120</v>
      </c>
    </row>
    <row r="102" spans="1:5" ht="30" customHeight="1" x14ac:dyDescent="0.25">
      <c r="A102" s="15">
        <v>71</v>
      </c>
      <c r="B102" s="9" t="s">
        <v>59</v>
      </c>
      <c r="C102" s="36">
        <f>C83</f>
        <v>3</v>
      </c>
      <c r="D102" s="10" t="s">
        <v>33</v>
      </c>
      <c r="E102" s="16" t="s">
        <v>119</v>
      </c>
    </row>
    <row r="103" spans="1:5" ht="30" customHeight="1" x14ac:dyDescent="0.25">
      <c r="A103" s="15">
        <v>72</v>
      </c>
      <c r="B103" s="9" t="s">
        <v>60</v>
      </c>
      <c r="C103" s="36">
        <v>1</v>
      </c>
      <c r="D103" s="10" t="s">
        <v>33</v>
      </c>
      <c r="E103" s="16" t="s">
        <v>121</v>
      </c>
    </row>
    <row r="104" spans="1:5" ht="30" customHeight="1" x14ac:dyDescent="0.25">
      <c r="A104" s="15">
        <v>73</v>
      </c>
      <c r="B104" s="9" t="s">
        <v>61</v>
      </c>
      <c r="C104" s="36">
        <v>1</v>
      </c>
      <c r="D104" s="10" t="s">
        <v>33</v>
      </c>
      <c r="E104" s="16" t="s">
        <v>122</v>
      </c>
    </row>
    <row r="105" spans="1:5" ht="30" customHeight="1" thickBot="1" x14ac:dyDescent="0.3">
      <c r="A105" s="17">
        <v>74</v>
      </c>
      <c r="B105" s="18" t="s">
        <v>74</v>
      </c>
      <c r="C105" s="19">
        <v>0</v>
      </c>
      <c r="D105" s="19" t="s">
        <v>33</v>
      </c>
      <c r="E105" s="23"/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rowBreaks count="2" manualBreakCount="2">
    <brk id="41" max="4" man="1"/>
    <brk id="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A91" zoomScale="80" zoomScaleNormal="80" workbookViewId="0">
      <selection sqref="A1:E4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152</v>
      </c>
      <c r="B1" s="44"/>
      <c r="C1" s="44"/>
      <c r="D1" s="44"/>
      <c r="E1" s="45"/>
    </row>
    <row r="2" spans="1:5" ht="30" customHeight="1" x14ac:dyDescent="0.25">
      <c r="A2" s="31" t="s">
        <v>128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153</v>
      </c>
      <c r="C3" s="24">
        <v>6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154</v>
      </c>
      <c r="C4" s="24">
        <v>6</v>
      </c>
      <c r="D4" s="8"/>
      <c r="E4" s="11" t="s">
        <v>155</v>
      </c>
    </row>
    <row r="5" spans="1:5" ht="30" customHeight="1" x14ac:dyDescent="0.25">
      <c r="A5" s="20">
        <v>3</v>
      </c>
      <c r="B5" s="5" t="s">
        <v>156</v>
      </c>
      <c r="C5" s="24">
        <v>5</v>
      </c>
      <c r="D5" s="8"/>
      <c r="E5" s="11" t="s">
        <v>157</v>
      </c>
    </row>
    <row r="6" spans="1:5" ht="30" customHeight="1" x14ac:dyDescent="0.25">
      <c r="A6" s="20">
        <v>4</v>
      </c>
      <c r="B6" s="5" t="s">
        <v>158</v>
      </c>
      <c r="C6" s="24">
        <v>4</v>
      </c>
      <c r="D6" s="7"/>
      <c r="E6" s="11" t="s">
        <v>159</v>
      </c>
    </row>
    <row r="7" spans="1:5" ht="30" customHeight="1" x14ac:dyDescent="0.25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5">
      <c r="A8" s="20">
        <v>6</v>
      </c>
      <c r="B8" s="5" t="s">
        <v>250</v>
      </c>
      <c r="C8" s="24">
        <f>SUM(C4:C7)</f>
        <v>15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5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5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172</v>
      </c>
      <c r="C22" s="6">
        <v>0</v>
      </c>
      <c r="D22" s="7" t="s">
        <v>173</v>
      </c>
      <c r="E22" s="13"/>
    </row>
    <row r="23" spans="1:5" ht="30" customHeight="1" x14ac:dyDescent="0.25">
      <c r="A23" s="49" t="s">
        <v>174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5">
      <c r="A25" s="12" t="s">
        <v>443</v>
      </c>
      <c r="B25" s="5" t="s">
        <v>444</v>
      </c>
      <c r="C25" s="24" t="s">
        <v>457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96</v>
      </c>
      <c r="D26" s="7"/>
      <c r="E26" s="11" t="s">
        <v>475</v>
      </c>
    </row>
    <row r="27" spans="1:5" ht="30" customHeight="1" x14ac:dyDescent="0.25">
      <c r="A27" s="12" t="s">
        <v>447</v>
      </c>
      <c r="B27" s="5" t="s">
        <v>448</v>
      </c>
      <c r="C27" s="24" t="s">
        <v>454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455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5">
      <c r="A32" s="49" t="s">
        <v>177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179</v>
      </c>
      <c r="C34" s="24">
        <v>10</v>
      </c>
      <c r="D34" s="8" t="s">
        <v>167</v>
      </c>
      <c r="E34" s="11" t="s">
        <v>180</v>
      </c>
    </row>
    <row r="35" spans="1:5" ht="30" customHeight="1" x14ac:dyDescent="0.25">
      <c r="A35" s="12">
        <v>24</v>
      </c>
      <c r="B35" s="4" t="s">
        <v>32</v>
      </c>
      <c r="C35" s="24">
        <f>C34</f>
        <v>10</v>
      </c>
      <c r="D35" s="8" t="s">
        <v>167</v>
      </c>
      <c r="E35" s="11" t="s">
        <v>181</v>
      </c>
    </row>
    <row r="36" spans="1:5" ht="30" customHeight="1" x14ac:dyDescent="0.25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5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185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186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187</v>
      </c>
      <c r="C43" s="24">
        <v>6</v>
      </c>
      <c r="D43" s="8" t="s">
        <v>188</v>
      </c>
      <c r="E43" s="11" t="s">
        <v>189</v>
      </c>
    </row>
    <row r="44" spans="1:5" ht="30" customHeight="1" x14ac:dyDescent="0.25">
      <c r="A44" s="12">
        <v>31</v>
      </c>
      <c r="B44" s="5" t="s">
        <v>190</v>
      </c>
      <c r="C44" s="24">
        <v>0</v>
      </c>
      <c r="D44" s="8" t="s">
        <v>188</v>
      </c>
      <c r="E44" s="11" t="s">
        <v>191</v>
      </c>
    </row>
    <row r="45" spans="1:5" ht="30" customHeight="1" x14ac:dyDescent="0.25">
      <c r="A45" s="12">
        <v>32</v>
      </c>
      <c r="B45" s="5" t="s">
        <v>192</v>
      </c>
      <c r="C45" s="24">
        <v>0</v>
      </c>
      <c r="D45" s="8" t="s">
        <v>188</v>
      </c>
      <c r="E45" s="11"/>
    </row>
    <row r="46" spans="1:5" ht="30" customHeight="1" x14ac:dyDescent="0.25">
      <c r="A46" s="12">
        <v>33</v>
      </c>
      <c r="B46" s="4" t="s">
        <v>193</v>
      </c>
      <c r="C46" s="24">
        <v>6</v>
      </c>
      <c r="D46" s="8" t="s">
        <v>194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6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3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3</v>
      </c>
      <c r="D49" s="8" t="s">
        <v>194</v>
      </c>
      <c r="E49" s="13" t="s">
        <v>195</v>
      </c>
    </row>
    <row r="50" spans="1:5" ht="30" customHeight="1" x14ac:dyDescent="0.25">
      <c r="A50" s="12">
        <v>37</v>
      </c>
      <c r="B50" s="5" t="s">
        <v>196</v>
      </c>
      <c r="C50" s="24"/>
      <c r="D50" s="8"/>
      <c r="E50" s="13"/>
    </row>
    <row r="51" spans="1:5" ht="30" customHeight="1" x14ac:dyDescent="0.25">
      <c r="A51" s="14" t="s">
        <v>130</v>
      </c>
      <c r="B51" s="5" t="s">
        <v>197</v>
      </c>
      <c r="C51" s="24">
        <v>0</v>
      </c>
      <c r="D51" s="8" t="s">
        <v>167</v>
      </c>
      <c r="E51" s="13"/>
    </row>
    <row r="52" spans="1:5" ht="30" customHeight="1" x14ac:dyDescent="0.25">
      <c r="A52" s="14" t="s">
        <v>132</v>
      </c>
      <c r="B52" s="5" t="s">
        <v>198</v>
      </c>
      <c r="C52" s="24">
        <v>6</v>
      </c>
      <c r="D52" s="8" t="s">
        <v>167</v>
      </c>
      <c r="E52" s="13"/>
    </row>
    <row r="53" spans="1:5" ht="30" customHeight="1" x14ac:dyDescent="0.25">
      <c r="A53" s="14" t="s">
        <v>133</v>
      </c>
      <c r="B53" s="5" t="s">
        <v>199</v>
      </c>
      <c r="C53" s="24">
        <v>0</v>
      </c>
      <c r="D53" s="8" t="s">
        <v>167</v>
      </c>
      <c r="E53" s="13"/>
    </row>
    <row r="54" spans="1:5" ht="30" customHeight="1" x14ac:dyDescent="0.25">
      <c r="A54" s="14" t="s">
        <v>134</v>
      </c>
      <c r="B54" s="5" t="s">
        <v>200</v>
      </c>
      <c r="C54" s="24">
        <v>0</v>
      </c>
      <c r="D54" s="8" t="s">
        <v>167</v>
      </c>
      <c r="E54" s="13"/>
    </row>
    <row r="55" spans="1:5" ht="30" customHeight="1" x14ac:dyDescent="0.25">
      <c r="A55" s="14" t="s">
        <v>135</v>
      </c>
      <c r="B55" s="5" t="s">
        <v>201</v>
      </c>
      <c r="C55" s="24">
        <v>0</v>
      </c>
      <c r="D55" s="8" t="s">
        <v>167</v>
      </c>
      <c r="E55" s="13" t="s">
        <v>202</v>
      </c>
    </row>
    <row r="56" spans="1:5" ht="30" customHeight="1" x14ac:dyDescent="0.25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5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5">
      <c r="A58" s="12">
        <v>40</v>
      </c>
      <c r="B58" s="5" t="s">
        <v>206</v>
      </c>
      <c r="C58" s="24" t="s">
        <v>207</v>
      </c>
      <c r="D58" s="8"/>
      <c r="E58" s="13"/>
    </row>
    <row r="59" spans="1:5" ht="32.4" x14ac:dyDescent="0.25">
      <c r="A59" s="12">
        <v>41</v>
      </c>
      <c r="B59" s="9" t="s">
        <v>208</v>
      </c>
      <c r="C59" s="26" t="s">
        <v>474</v>
      </c>
      <c r="D59" s="10" t="s">
        <v>167</v>
      </c>
      <c r="E59" s="13" t="s">
        <v>209</v>
      </c>
    </row>
    <row r="60" spans="1:5" ht="30" customHeight="1" x14ac:dyDescent="0.25">
      <c r="A60" s="49" t="s">
        <v>210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211</v>
      </c>
      <c r="C61" s="24">
        <v>4</v>
      </c>
      <c r="D61" s="8" t="s">
        <v>188</v>
      </c>
      <c r="E61" s="13"/>
    </row>
    <row r="62" spans="1:5" ht="30" customHeight="1" x14ac:dyDescent="0.25">
      <c r="A62" s="12">
        <v>43</v>
      </c>
      <c r="B62" s="4" t="s">
        <v>212</v>
      </c>
      <c r="C62" s="24">
        <v>1</v>
      </c>
      <c r="D62" s="8" t="s">
        <v>188</v>
      </c>
      <c r="E62" s="11" t="s">
        <v>213</v>
      </c>
    </row>
    <row r="63" spans="1:5" ht="30" customHeight="1" x14ac:dyDescent="0.25">
      <c r="A63" s="12">
        <v>44</v>
      </c>
      <c r="B63" s="4" t="s">
        <v>214</v>
      </c>
      <c r="C63" s="24">
        <v>3</v>
      </c>
      <c r="D63" s="8" t="s">
        <v>188</v>
      </c>
      <c r="E63" s="11" t="s">
        <v>215</v>
      </c>
    </row>
    <row r="64" spans="1:5" ht="30" customHeight="1" x14ac:dyDescent="0.25">
      <c r="A64" s="12">
        <v>45</v>
      </c>
      <c r="B64" s="21" t="s">
        <v>106</v>
      </c>
      <c r="C64" s="24">
        <v>2</v>
      </c>
      <c r="D64" s="8" t="s">
        <v>194</v>
      </c>
      <c r="E64" s="13"/>
    </row>
    <row r="65" spans="1:5" ht="30" customHeight="1" x14ac:dyDescent="0.25">
      <c r="A65" s="12">
        <v>46</v>
      </c>
      <c r="B65" s="5" t="s">
        <v>216</v>
      </c>
      <c r="C65" s="24">
        <v>1</v>
      </c>
      <c r="D65" s="8" t="s">
        <v>167</v>
      </c>
      <c r="E65" s="11" t="s">
        <v>217</v>
      </c>
    </row>
    <row r="66" spans="1:5" ht="30" customHeight="1" x14ac:dyDescent="0.25">
      <c r="A66" s="12">
        <v>47</v>
      </c>
      <c r="B66" s="5" t="s">
        <v>218</v>
      </c>
      <c r="C66" s="24">
        <v>0</v>
      </c>
      <c r="D66" s="8" t="s">
        <v>194</v>
      </c>
      <c r="E66" s="11"/>
    </row>
    <row r="67" spans="1:5" ht="30" customHeight="1" x14ac:dyDescent="0.25">
      <c r="A67" s="12">
        <v>48</v>
      </c>
      <c r="B67" s="5" t="s">
        <v>196</v>
      </c>
      <c r="C67" s="24"/>
      <c r="D67" s="8"/>
      <c r="E67" s="11"/>
    </row>
    <row r="68" spans="1:5" ht="30" customHeight="1" x14ac:dyDescent="0.25">
      <c r="A68" s="14" t="s">
        <v>136</v>
      </c>
      <c r="B68" s="5" t="s">
        <v>197</v>
      </c>
      <c r="C68" s="24">
        <v>0</v>
      </c>
      <c r="D68" s="8" t="s">
        <v>167</v>
      </c>
      <c r="E68" s="13"/>
    </row>
    <row r="69" spans="1:5" ht="30" customHeight="1" x14ac:dyDescent="0.25">
      <c r="A69" s="14" t="s">
        <v>138</v>
      </c>
      <c r="B69" s="5" t="s">
        <v>198</v>
      </c>
      <c r="C69" s="24">
        <v>1</v>
      </c>
      <c r="D69" s="8" t="s">
        <v>167</v>
      </c>
      <c r="E69" s="11"/>
    </row>
    <row r="70" spans="1:5" ht="30" customHeight="1" x14ac:dyDescent="0.25">
      <c r="A70" s="14" t="s">
        <v>139</v>
      </c>
      <c r="B70" s="5" t="s">
        <v>199</v>
      </c>
      <c r="C70" s="24">
        <v>0</v>
      </c>
      <c r="D70" s="8" t="s">
        <v>167</v>
      </c>
      <c r="E70" s="13"/>
    </row>
    <row r="71" spans="1:5" ht="30" customHeight="1" x14ac:dyDescent="0.25">
      <c r="A71" s="14" t="s">
        <v>140</v>
      </c>
      <c r="B71" s="5" t="s">
        <v>200</v>
      </c>
      <c r="C71" s="24">
        <v>0</v>
      </c>
      <c r="D71" s="8" t="s">
        <v>167</v>
      </c>
      <c r="E71" s="11"/>
    </row>
    <row r="72" spans="1:5" ht="30" customHeight="1" x14ac:dyDescent="0.25">
      <c r="A72" s="14" t="s">
        <v>141</v>
      </c>
      <c r="B72" s="5" t="s">
        <v>201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5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5">
      <c r="A75" s="12">
        <v>51</v>
      </c>
      <c r="B75" s="5" t="s">
        <v>206</v>
      </c>
      <c r="C75" s="24" t="s">
        <v>207</v>
      </c>
      <c r="D75" s="8"/>
      <c r="E75" s="13"/>
    </row>
    <row r="76" spans="1:5" ht="32.4" x14ac:dyDescent="0.25">
      <c r="A76" s="12">
        <v>52</v>
      </c>
      <c r="B76" s="9" t="s">
        <v>208</v>
      </c>
      <c r="C76" s="25" t="str">
        <f>C61+C62-C65&amp;"/"&amp;C68+C69+C72</f>
        <v>4/1</v>
      </c>
      <c r="D76" s="10" t="s">
        <v>167</v>
      </c>
      <c r="E76" s="13" t="s">
        <v>219</v>
      </c>
    </row>
    <row r="77" spans="1:5" ht="30" customHeight="1" x14ac:dyDescent="0.25">
      <c r="A77" s="37" t="s">
        <v>220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221</v>
      </c>
      <c r="C78" s="24">
        <v>2</v>
      </c>
      <c r="D78" s="8" t="s">
        <v>188</v>
      </c>
      <c r="E78" s="13"/>
    </row>
    <row r="79" spans="1:5" ht="30" customHeight="1" x14ac:dyDescent="0.25">
      <c r="A79" s="12">
        <v>54</v>
      </c>
      <c r="B79" s="4" t="s">
        <v>212</v>
      </c>
      <c r="C79" s="24">
        <v>2</v>
      </c>
      <c r="D79" s="8" t="s">
        <v>188</v>
      </c>
      <c r="E79" s="13" t="s">
        <v>222</v>
      </c>
    </row>
    <row r="80" spans="1:5" ht="30" customHeight="1" x14ac:dyDescent="0.25">
      <c r="A80" s="12">
        <v>55</v>
      </c>
      <c r="B80" s="4" t="s">
        <v>214</v>
      </c>
      <c r="C80" s="24">
        <v>2</v>
      </c>
      <c r="D80" s="8" t="s">
        <v>188</v>
      </c>
      <c r="E80" s="11" t="s">
        <v>223</v>
      </c>
    </row>
    <row r="81" spans="1:5" ht="30" customHeight="1" x14ac:dyDescent="0.25">
      <c r="A81" s="12">
        <v>56</v>
      </c>
      <c r="B81" s="5" t="s">
        <v>224</v>
      </c>
      <c r="C81" s="24">
        <v>2</v>
      </c>
      <c r="D81" s="8" t="s">
        <v>194</v>
      </c>
      <c r="E81" s="13"/>
    </row>
    <row r="82" spans="1:5" ht="30" customHeight="1" x14ac:dyDescent="0.25">
      <c r="A82" s="12">
        <v>57</v>
      </c>
      <c r="B82" s="5" t="s">
        <v>225</v>
      </c>
      <c r="C82" s="24">
        <v>1</v>
      </c>
      <c r="D82" s="8" t="s">
        <v>167</v>
      </c>
      <c r="E82" s="13" t="s">
        <v>226</v>
      </c>
    </row>
    <row r="83" spans="1:5" ht="30" customHeight="1" x14ac:dyDescent="0.25">
      <c r="A83" s="12">
        <v>58</v>
      </c>
      <c r="B83" s="5" t="s">
        <v>227</v>
      </c>
      <c r="C83" s="24">
        <v>0</v>
      </c>
      <c r="D83" s="8" t="s">
        <v>167</v>
      </c>
      <c r="E83" s="13"/>
    </row>
    <row r="84" spans="1:5" ht="30" customHeight="1" x14ac:dyDescent="0.25">
      <c r="A84" s="12">
        <v>59</v>
      </c>
      <c r="B84" s="5" t="s">
        <v>228</v>
      </c>
      <c r="C84" s="24">
        <v>1</v>
      </c>
      <c r="D84" s="8" t="s">
        <v>167</v>
      </c>
      <c r="E84" s="22"/>
    </row>
    <row r="85" spans="1:5" ht="30" customHeight="1" x14ac:dyDescent="0.25">
      <c r="A85" s="12">
        <v>60</v>
      </c>
      <c r="B85" s="5" t="s">
        <v>196</v>
      </c>
      <c r="C85" s="24"/>
      <c r="D85" s="8"/>
      <c r="E85" s="22"/>
    </row>
    <row r="86" spans="1:5" ht="30" customHeight="1" x14ac:dyDescent="0.25">
      <c r="A86" s="14" t="s">
        <v>142</v>
      </c>
      <c r="B86" s="5" t="s">
        <v>197</v>
      </c>
      <c r="C86" s="24">
        <v>0</v>
      </c>
      <c r="D86" s="8" t="s">
        <v>167</v>
      </c>
      <c r="E86" s="22"/>
    </row>
    <row r="87" spans="1:5" ht="30" customHeight="1" x14ac:dyDescent="0.25">
      <c r="A87" s="14" t="s">
        <v>144</v>
      </c>
      <c r="B87" s="5" t="s">
        <v>198</v>
      </c>
      <c r="C87" s="24">
        <v>0</v>
      </c>
      <c r="D87" s="8" t="s">
        <v>167</v>
      </c>
      <c r="E87" s="22"/>
    </row>
    <row r="88" spans="1:5" ht="30" customHeight="1" x14ac:dyDescent="0.25">
      <c r="A88" s="14" t="s">
        <v>145</v>
      </c>
      <c r="B88" s="5" t="s">
        <v>199</v>
      </c>
      <c r="C88" s="24">
        <v>0</v>
      </c>
      <c r="D88" s="8" t="s">
        <v>167</v>
      </c>
      <c r="E88" s="22"/>
    </row>
    <row r="89" spans="1:5" ht="30" customHeight="1" x14ac:dyDescent="0.25">
      <c r="A89" s="14" t="s">
        <v>146</v>
      </c>
      <c r="B89" s="5" t="s">
        <v>200</v>
      </c>
      <c r="C89" s="24">
        <v>1</v>
      </c>
      <c r="D89" s="8" t="s">
        <v>167</v>
      </c>
      <c r="E89" s="22"/>
    </row>
    <row r="90" spans="1:5" ht="30" customHeight="1" x14ac:dyDescent="0.25">
      <c r="A90" s="14" t="s">
        <v>147</v>
      </c>
      <c r="B90" s="5" t="s">
        <v>201</v>
      </c>
      <c r="C90" s="24">
        <v>0</v>
      </c>
      <c r="D90" s="8"/>
      <c r="E90" s="22"/>
    </row>
    <row r="91" spans="1:5" ht="30" customHeight="1" x14ac:dyDescent="0.25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5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5">
      <c r="A93" s="15">
        <v>63</v>
      </c>
      <c r="B93" s="5" t="s">
        <v>206</v>
      </c>
      <c r="C93" s="24" t="s">
        <v>207</v>
      </c>
      <c r="D93" s="10"/>
      <c r="E93" s="13"/>
    </row>
    <row r="94" spans="1:5" ht="32.4" x14ac:dyDescent="0.25">
      <c r="A94" s="15">
        <v>64</v>
      </c>
      <c r="B94" s="9" t="s">
        <v>208</v>
      </c>
      <c r="C94" s="25" t="str">
        <f>C78+C79-C84&amp;"/"&amp;C86+C87+C90</f>
        <v>3/0</v>
      </c>
      <c r="D94" s="8" t="s">
        <v>167</v>
      </c>
      <c r="E94" s="13" t="s">
        <v>229</v>
      </c>
    </row>
    <row r="95" spans="1:5" ht="30" customHeight="1" x14ac:dyDescent="0.25">
      <c r="A95" s="40" t="s">
        <v>230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231</v>
      </c>
      <c r="C96" s="24">
        <v>0</v>
      </c>
      <c r="D96" s="10" t="s">
        <v>232</v>
      </c>
      <c r="E96" s="13"/>
    </row>
    <row r="97" spans="1:5" ht="30" customHeight="1" x14ac:dyDescent="0.25">
      <c r="A97" s="15">
        <v>66</v>
      </c>
      <c r="B97" s="9" t="s">
        <v>233</v>
      </c>
      <c r="C97" s="24">
        <f>C82+C83</f>
        <v>1</v>
      </c>
      <c r="D97" s="10" t="s">
        <v>232</v>
      </c>
      <c r="E97" s="16" t="s">
        <v>226</v>
      </c>
    </row>
    <row r="98" spans="1:5" ht="30" customHeight="1" x14ac:dyDescent="0.25">
      <c r="A98" s="15">
        <v>67</v>
      </c>
      <c r="B98" s="9" t="s">
        <v>234</v>
      </c>
      <c r="C98" s="24">
        <f>C44*2+C45+C62*2+C63+C79*2+C80</f>
        <v>11</v>
      </c>
      <c r="D98" s="10" t="s">
        <v>235</v>
      </c>
      <c r="E98" s="16" t="s">
        <v>236</v>
      </c>
    </row>
    <row r="99" spans="1:5" ht="30" customHeight="1" x14ac:dyDescent="0.25">
      <c r="A99" s="15">
        <v>68</v>
      </c>
      <c r="B99" s="9" t="s">
        <v>237</v>
      </c>
      <c r="C99" s="24">
        <v>40</v>
      </c>
      <c r="D99" s="10" t="s">
        <v>173</v>
      </c>
      <c r="E99" s="13"/>
    </row>
    <row r="100" spans="1:5" ht="30" customHeight="1" x14ac:dyDescent="0.25">
      <c r="A100" s="15">
        <v>69</v>
      </c>
      <c r="B100" s="9" t="s">
        <v>208</v>
      </c>
      <c r="C100" s="25" t="str">
        <f>(LEFT(C59,FIND("/",C59)-1)+LEFT(C76,FIND("/",C76)-1)+LEFT(C94,FIND("/",C94)-1))&amp;"/"&amp;RIGHT(C59,FIND("/",C59)-1)+RIGHT(C76,FIND("/",C76)-1)+RIGHT(C94,FIND("/",C94)-1)</f>
        <v>7/7</v>
      </c>
      <c r="D100" s="10" t="s">
        <v>167</v>
      </c>
      <c r="E100" s="16"/>
    </row>
    <row r="101" spans="1:5" ht="32.4" x14ac:dyDescent="0.25">
      <c r="A101" s="15">
        <v>70</v>
      </c>
      <c r="B101" s="9" t="s">
        <v>238</v>
      </c>
      <c r="C101" s="26" t="s">
        <v>239</v>
      </c>
      <c r="D101" s="10" t="s">
        <v>167</v>
      </c>
      <c r="E101" s="13" t="s">
        <v>240</v>
      </c>
    </row>
    <row r="102" spans="1:5" ht="32.4" x14ac:dyDescent="0.25">
      <c r="A102" s="15">
        <v>71</v>
      </c>
      <c r="B102" s="9" t="s">
        <v>241</v>
      </c>
      <c r="C102" s="24">
        <f>C83</f>
        <v>0</v>
      </c>
      <c r="D102" s="10" t="s">
        <v>242</v>
      </c>
      <c r="E102" s="13" t="s">
        <v>243</v>
      </c>
    </row>
    <row r="103" spans="1:5" ht="32.4" x14ac:dyDescent="0.25">
      <c r="A103" s="15">
        <v>72</v>
      </c>
      <c r="B103" s="9" t="s">
        <v>244</v>
      </c>
      <c r="C103" s="24">
        <v>1</v>
      </c>
      <c r="D103" s="10" t="s">
        <v>242</v>
      </c>
      <c r="E103" s="13" t="s">
        <v>245</v>
      </c>
    </row>
    <row r="104" spans="1:5" ht="32.4" x14ac:dyDescent="0.25">
      <c r="A104" s="15">
        <v>73</v>
      </c>
      <c r="B104" s="9" t="s">
        <v>246</v>
      </c>
      <c r="C104" s="24">
        <v>1</v>
      </c>
      <c r="D104" s="10" t="s">
        <v>242</v>
      </c>
      <c r="E104" s="13" t="s">
        <v>247</v>
      </c>
    </row>
    <row r="105" spans="1:5" ht="30" customHeight="1" thickBot="1" x14ac:dyDescent="0.3">
      <c r="A105" s="17">
        <v>74</v>
      </c>
      <c r="B105" s="18" t="s">
        <v>248</v>
      </c>
      <c r="C105" s="19">
        <v>1</v>
      </c>
      <c r="D105" s="19" t="s">
        <v>242</v>
      </c>
      <c r="E105" s="23" t="s">
        <v>249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A103" zoomScale="80" zoomScaleNormal="80" workbookViewId="0">
      <selection activeCell="C7" sqref="C4:C7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251</v>
      </c>
      <c r="B1" s="44"/>
      <c r="C1" s="44"/>
      <c r="D1" s="44"/>
      <c r="E1" s="45"/>
    </row>
    <row r="2" spans="1:5" ht="30" customHeight="1" x14ac:dyDescent="0.25">
      <c r="A2" s="31" t="s">
        <v>129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252</v>
      </c>
      <c r="C3" s="24">
        <v>6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253</v>
      </c>
      <c r="C4" s="24">
        <v>6</v>
      </c>
      <c r="D4" s="8"/>
      <c r="E4" s="11" t="s">
        <v>254</v>
      </c>
    </row>
    <row r="5" spans="1:5" ht="30" customHeight="1" x14ac:dyDescent="0.25">
      <c r="A5" s="20">
        <v>3</v>
      </c>
      <c r="B5" s="5" t="s">
        <v>255</v>
      </c>
      <c r="C5" s="24">
        <v>7</v>
      </c>
      <c r="D5" s="8"/>
      <c r="E5" s="11" t="s">
        <v>256</v>
      </c>
    </row>
    <row r="6" spans="1:5" ht="30" customHeight="1" x14ac:dyDescent="0.25">
      <c r="A6" s="20">
        <v>4</v>
      </c>
      <c r="B6" s="5" t="s">
        <v>257</v>
      </c>
      <c r="C6" s="24">
        <v>7</v>
      </c>
      <c r="D6" s="7"/>
      <c r="E6" s="11" t="s">
        <v>258</v>
      </c>
    </row>
    <row r="7" spans="1:5" ht="30" customHeight="1" x14ac:dyDescent="0.25">
      <c r="A7" s="20">
        <v>5</v>
      </c>
      <c r="B7" s="5" t="s">
        <v>259</v>
      </c>
      <c r="C7" s="24">
        <v>1</v>
      </c>
      <c r="D7" s="7"/>
      <c r="E7" s="11"/>
    </row>
    <row r="8" spans="1:5" ht="30" customHeight="1" x14ac:dyDescent="0.25">
      <c r="A8" s="20">
        <v>6</v>
      </c>
      <c r="B8" s="5" t="s">
        <v>351</v>
      </c>
      <c r="C8" s="24">
        <f>SUM(C4:C7)</f>
        <v>21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260</v>
      </c>
    </row>
    <row r="11" spans="1:5" ht="30" customHeight="1" x14ac:dyDescent="0.25">
      <c r="A11" s="12">
        <v>8</v>
      </c>
      <c r="B11" s="5" t="s">
        <v>261</v>
      </c>
      <c r="C11" s="24"/>
      <c r="D11" s="8"/>
      <c r="E11" s="11" t="s">
        <v>262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263</v>
      </c>
      <c r="D14" s="8" t="s">
        <v>264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265</v>
      </c>
      <c r="D15" s="8" t="s">
        <v>266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267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268</v>
      </c>
      <c r="C20" s="6">
        <v>0</v>
      </c>
      <c r="D20" s="7" t="s">
        <v>13</v>
      </c>
      <c r="E20" s="11" t="s">
        <v>269</v>
      </c>
    </row>
    <row r="21" spans="1:5" ht="30" customHeight="1" x14ac:dyDescent="0.25">
      <c r="A21" s="12">
        <v>16</v>
      </c>
      <c r="B21" s="5" t="s">
        <v>270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271</v>
      </c>
      <c r="C22" s="6">
        <v>125</v>
      </c>
      <c r="D22" s="7" t="s">
        <v>272</v>
      </c>
      <c r="E22" s="13" t="s">
        <v>273</v>
      </c>
    </row>
    <row r="23" spans="1:5" ht="30" customHeight="1" x14ac:dyDescent="0.25">
      <c r="A23" s="49" t="s">
        <v>274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1" t="s">
        <v>275</v>
      </c>
    </row>
    <row r="25" spans="1:5" ht="30" customHeight="1" x14ac:dyDescent="0.25">
      <c r="A25" s="12" t="s">
        <v>443</v>
      </c>
      <c r="B25" s="5" t="s">
        <v>444</v>
      </c>
      <c r="C25" s="24" t="s">
        <v>460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94</v>
      </c>
      <c r="D26" s="7"/>
      <c r="E26" s="11"/>
    </row>
    <row r="27" spans="1:5" ht="30" customHeight="1" x14ac:dyDescent="0.25">
      <c r="A27" s="12" t="s">
        <v>447</v>
      </c>
      <c r="B27" s="5" t="s">
        <v>448</v>
      </c>
      <c r="C27" s="24" t="s">
        <v>456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94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276</v>
      </c>
      <c r="C31" s="24" t="s">
        <v>2</v>
      </c>
      <c r="D31" s="8"/>
      <c r="E31" s="13"/>
    </row>
    <row r="32" spans="1:5" ht="30" customHeight="1" x14ac:dyDescent="0.25">
      <c r="A32" s="49" t="s">
        <v>277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278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279</v>
      </c>
      <c r="C34" s="24">
        <v>8</v>
      </c>
      <c r="D34" s="8" t="s">
        <v>266</v>
      </c>
      <c r="E34" s="11" t="s">
        <v>280</v>
      </c>
    </row>
    <row r="35" spans="1:5" ht="30" customHeight="1" x14ac:dyDescent="0.25">
      <c r="A35" s="12">
        <v>24</v>
      </c>
      <c r="B35" s="4" t="s">
        <v>32</v>
      </c>
      <c r="C35" s="24">
        <f>C34</f>
        <v>8</v>
      </c>
      <c r="D35" s="8" t="s">
        <v>266</v>
      </c>
      <c r="E35" s="11" t="s">
        <v>281</v>
      </c>
    </row>
    <row r="36" spans="1:5" ht="30" customHeight="1" x14ac:dyDescent="0.25">
      <c r="A36" s="12">
        <v>25</v>
      </c>
      <c r="B36" s="4" t="s">
        <v>282</v>
      </c>
      <c r="C36" s="6" t="s">
        <v>283</v>
      </c>
      <c r="D36" s="8"/>
      <c r="E36" s="11"/>
    </row>
    <row r="37" spans="1:5" ht="30" customHeight="1" x14ac:dyDescent="0.25">
      <c r="A37" s="12">
        <v>26</v>
      </c>
      <c r="B37" s="4" t="s">
        <v>284</v>
      </c>
      <c r="C37" s="6" t="s">
        <v>283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285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286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287</v>
      </c>
      <c r="C43" s="24">
        <v>6</v>
      </c>
      <c r="D43" s="8" t="s">
        <v>288</v>
      </c>
      <c r="E43" s="11" t="s">
        <v>289</v>
      </c>
    </row>
    <row r="44" spans="1:5" ht="30" customHeight="1" x14ac:dyDescent="0.25">
      <c r="A44" s="12">
        <v>31</v>
      </c>
      <c r="B44" s="5" t="s">
        <v>290</v>
      </c>
      <c r="C44" s="24">
        <v>0</v>
      </c>
      <c r="D44" s="8" t="s">
        <v>288</v>
      </c>
      <c r="E44" s="11" t="s">
        <v>291</v>
      </c>
    </row>
    <row r="45" spans="1:5" ht="30" customHeight="1" x14ac:dyDescent="0.25">
      <c r="A45" s="12">
        <v>32</v>
      </c>
      <c r="B45" s="5" t="s">
        <v>292</v>
      </c>
      <c r="C45" s="24">
        <v>0</v>
      </c>
      <c r="D45" s="8" t="s">
        <v>288</v>
      </c>
      <c r="E45" s="11"/>
    </row>
    <row r="46" spans="1:5" ht="30" customHeight="1" x14ac:dyDescent="0.25">
      <c r="A46" s="12">
        <v>33</v>
      </c>
      <c r="B46" s="4" t="s">
        <v>293</v>
      </c>
      <c r="C46" s="24">
        <v>6</v>
      </c>
      <c r="D46" s="8" t="s">
        <v>294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6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4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2</v>
      </c>
      <c r="D49" s="8" t="s">
        <v>294</v>
      </c>
      <c r="E49" s="13" t="s">
        <v>295</v>
      </c>
    </row>
    <row r="50" spans="1:5" ht="30" customHeight="1" x14ac:dyDescent="0.25">
      <c r="A50" s="12">
        <v>37</v>
      </c>
      <c r="B50" s="5" t="s">
        <v>296</v>
      </c>
      <c r="C50" s="24"/>
      <c r="D50" s="8"/>
      <c r="E50" s="13"/>
    </row>
    <row r="51" spans="1:5" ht="30" customHeight="1" x14ac:dyDescent="0.25">
      <c r="A51" s="14" t="s">
        <v>131</v>
      </c>
      <c r="B51" s="5" t="s">
        <v>297</v>
      </c>
      <c r="C51" s="24">
        <v>0</v>
      </c>
      <c r="D51" s="8" t="s">
        <v>266</v>
      </c>
      <c r="E51" s="13"/>
    </row>
    <row r="52" spans="1:5" ht="30" customHeight="1" x14ac:dyDescent="0.25">
      <c r="A52" s="14" t="s">
        <v>132</v>
      </c>
      <c r="B52" s="5" t="s">
        <v>298</v>
      </c>
      <c r="C52" s="24">
        <v>6</v>
      </c>
      <c r="D52" s="8" t="s">
        <v>266</v>
      </c>
      <c r="E52" s="13"/>
    </row>
    <row r="53" spans="1:5" ht="30" customHeight="1" x14ac:dyDescent="0.25">
      <c r="A53" s="14" t="s">
        <v>133</v>
      </c>
      <c r="B53" s="5" t="s">
        <v>299</v>
      </c>
      <c r="C53" s="24">
        <v>0</v>
      </c>
      <c r="D53" s="8" t="s">
        <v>266</v>
      </c>
      <c r="E53" s="13"/>
    </row>
    <row r="54" spans="1:5" ht="30" customHeight="1" x14ac:dyDescent="0.25">
      <c r="A54" s="14" t="s">
        <v>134</v>
      </c>
      <c r="B54" s="5" t="s">
        <v>300</v>
      </c>
      <c r="C54" s="24">
        <v>0</v>
      </c>
      <c r="D54" s="8" t="s">
        <v>266</v>
      </c>
      <c r="E54" s="13"/>
    </row>
    <row r="55" spans="1:5" ht="30" customHeight="1" x14ac:dyDescent="0.25">
      <c r="A55" s="14" t="s">
        <v>135</v>
      </c>
      <c r="B55" s="5" t="s">
        <v>301</v>
      </c>
      <c r="C55" s="24">
        <v>0</v>
      </c>
      <c r="D55" s="8" t="s">
        <v>266</v>
      </c>
      <c r="E55" s="13" t="s">
        <v>302</v>
      </c>
    </row>
    <row r="56" spans="1:5" ht="30" customHeight="1" x14ac:dyDescent="0.25">
      <c r="A56" s="12">
        <v>38</v>
      </c>
      <c r="B56" s="5" t="s">
        <v>303</v>
      </c>
      <c r="C56" s="24" t="s">
        <v>304</v>
      </c>
      <c r="D56" s="8"/>
      <c r="E56" s="13"/>
    </row>
    <row r="57" spans="1:5" ht="30" customHeight="1" x14ac:dyDescent="0.25">
      <c r="A57" s="12">
        <v>39</v>
      </c>
      <c r="B57" s="5" t="s">
        <v>305</v>
      </c>
      <c r="C57" s="24" t="s">
        <v>283</v>
      </c>
      <c r="D57" s="8"/>
      <c r="E57" s="13"/>
    </row>
    <row r="58" spans="1:5" ht="30" customHeight="1" x14ac:dyDescent="0.25">
      <c r="A58" s="12">
        <v>40</v>
      </c>
      <c r="B58" s="5" t="s">
        <v>306</v>
      </c>
      <c r="C58" s="24" t="s">
        <v>307</v>
      </c>
      <c r="D58" s="8"/>
      <c r="E58" s="13"/>
    </row>
    <row r="59" spans="1:5" ht="64.8" x14ac:dyDescent="0.25">
      <c r="A59" s="12">
        <v>41</v>
      </c>
      <c r="B59" s="9" t="s">
        <v>308</v>
      </c>
      <c r="C59" s="26" t="s">
        <v>473</v>
      </c>
      <c r="D59" s="10" t="s">
        <v>266</v>
      </c>
      <c r="E59" s="13" t="s">
        <v>309</v>
      </c>
    </row>
    <row r="60" spans="1:5" ht="30" customHeight="1" x14ac:dyDescent="0.25">
      <c r="A60" s="49" t="s">
        <v>310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311</v>
      </c>
      <c r="C61" s="24">
        <v>3</v>
      </c>
      <c r="D61" s="8" t="s">
        <v>288</v>
      </c>
      <c r="E61" s="13"/>
    </row>
    <row r="62" spans="1:5" ht="30" customHeight="1" x14ac:dyDescent="0.25">
      <c r="A62" s="12">
        <v>43</v>
      </c>
      <c r="B62" s="4" t="s">
        <v>312</v>
      </c>
      <c r="C62" s="24">
        <v>4</v>
      </c>
      <c r="D62" s="8" t="s">
        <v>288</v>
      </c>
      <c r="E62" s="11" t="s">
        <v>313</v>
      </c>
    </row>
    <row r="63" spans="1:5" ht="30" customHeight="1" x14ac:dyDescent="0.25">
      <c r="A63" s="12">
        <v>44</v>
      </c>
      <c r="B63" s="4" t="s">
        <v>314</v>
      </c>
      <c r="C63" s="24">
        <v>0</v>
      </c>
      <c r="D63" s="8" t="s">
        <v>288</v>
      </c>
      <c r="E63" s="11"/>
    </row>
    <row r="64" spans="1:5" ht="30" customHeight="1" x14ac:dyDescent="0.25">
      <c r="A64" s="12">
        <v>45</v>
      </c>
      <c r="B64" s="21" t="s">
        <v>106</v>
      </c>
      <c r="C64" s="24">
        <v>3</v>
      </c>
      <c r="D64" s="8" t="s">
        <v>294</v>
      </c>
      <c r="E64" s="13"/>
    </row>
    <row r="65" spans="1:5" ht="30" customHeight="1" x14ac:dyDescent="0.25">
      <c r="A65" s="12">
        <v>46</v>
      </c>
      <c r="B65" s="5" t="s">
        <v>315</v>
      </c>
      <c r="C65" s="24">
        <v>2</v>
      </c>
      <c r="D65" s="8" t="s">
        <v>266</v>
      </c>
      <c r="E65" s="11" t="s">
        <v>316</v>
      </c>
    </row>
    <row r="66" spans="1:5" ht="30" customHeight="1" x14ac:dyDescent="0.25">
      <c r="A66" s="12">
        <v>47</v>
      </c>
      <c r="B66" s="5" t="s">
        <v>317</v>
      </c>
      <c r="C66" s="24">
        <v>2</v>
      </c>
      <c r="D66" s="8" t="s">
        <v>294</v>
      </c>
      <c r="E66" s="11"/>
    </row>
    <row r="67" spans="1:5" ht="30" customHeight="1" x14ac:dyDescent="0.25">
      <c r="A67" s="12">
        <v>48</v>
      </c>
      <c r="B67" s="5" t="s">
        <v>296</v>
      </c>
      <c r="C67" s="24"/>
      <c r="D67" s="8"/>
      <c r="E67" s="11"/>
    </row>
    <row r="68" spans="1:5" ht="30" customHeight="1" x14ac:dyDescent="0.25">
      <c r="A68" s="14" t="s">
        <v>137</v>
      </c>
      <c r="B68" s="5" t="s">
        <v>297</v>
      </c>
      <c r="C68" s="24">
        <v>0</v>
      </c>
      <c r="D68" s="8" t="s">
        <v>266</v>
      </c>
      <c r="E68" s="13"/>
    </row>
    <row r="69" spans="1:5" ht="30" customHeight="1" x14ac:dyDescent="0.25">
      <c r="A69" s="14" t="s">
        <v>138</v>
      </c>
      <c r="B69" s="5" t="s">
        <v>298</v>
      </c>
      <c r="C69" s="24">
        <v>2</v>
      </c>
      <c r="D69" s="8" t="s">
        <v>266</v>
      </c>
      <c r="E69" s="11"/>
    </row>
    <row r="70" spans="1:5" ht="30" customHeight="1" x14ac:dyDescent="0.25">
      <c r="A70" s="14" t="s">
        <v>139</v>
      </c>
      <c r="B70" s="5" t="s">
        <v>299</v>
      </c>
      <c r="C70" s="24">
        <v>0</v>
      </c>
      <c r="D70" s="8" t="s">
        <v>266</v>
      </c>
      <c r="E70" s="13"/>
    </row>
    <row r="71" spans="1:5" ht="30" customHeight="1" x14ac:dyDescent="0.25">
      <c r="A71" s="14" t="s">
        <v>140</v>
      </c>
      <c r="B71" s="5" t="s">
        <v>300</v>
      </c>
      <c r="C71" s="24">
        <v>0</v>
      </c>
      <c r="D71" s="8" t="s">
        <v>266</v>
      </c>
      <c r="E71" s="11"/>
    </row>
    <row r="72" spans="1:5" ht="30" customHeight="1" x14ac:dyDescent="0.25">
      <c r="A72" s="14" t="s">
        <v>141</v>
      </c>
      <c r="B72" s="5" t="s">
        <v>301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303</v>
      </c>
      <c r="C73" s="24" t="s">
        <v>304</v>
      </c>
      <c r="D73" s="8"/>
      <c r="E73" s="11"/>
    </row>
    <row r="74" spans="1:5" ht="30" customHeight="1" x14ac:dyDescent="0.25">
      <c r="A74" s="12">
        <v>50</v>
      </c>
      <c r="B74" s="5" t="s">
        <v>305</v>
      </c>
      <c r="C74" s="24" t="s">
        <v>283</v>
      </c>
      <c r="D74" s="8"/>
      <c r="E74" s="11"/>
    </row>
    <row r="75" spans="1:5" ht="30" customHeight="1" x14ac:dyDescent="0.25">
      <c r="A75" s="12">
        <v>51</v>
      </c>
      <c r="B75" s="5" t="s">
        <v>306</v>
      </c>
      <c r="C75" s="24" t="s">
        <v>307</v>
      </c>
      <c r="D75" s="8"/>
      <c r="E75" s="13"/>
    </row>
    <row r="76" spans="1:5" ht="30" customHeight="1" x14ac:dyDescent="0.25">
      <c r="A76" s="12">
        <v>52</v>
      </c>
      <c r="B76" s="9" t="s">
        <v>308</v>
      </c>
      <c r="C76" s="25" t="str">
        <f>C61+C62-C65&amp;"/"&amp;C68+C69+C72</f>
        <v>5/2</v>
      </c>
      <c r="D76" s="10" t="s">
        <v>266</v>
      </c>
      <c r="E76" s="13" t="s">
        <v>318</v>
      </c>
    </row>
    <row r="77" spans="1:5" ht="30" customHeight="1" x14ac:dyDescent="0.25">
      <c r="A77" s="37" t="s">
        <v>319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320</v>
      </c>
      <c r="C78" s="24">
        <v>2</v>
      </c>
      <c r="D78" s="8" t="s">
        <v>288</v>
      </c>
      <c r="E78" s="13"/>
    </row>
    <row r="79" spans="1:5" ht="30" customHeight="1" x14ac:dyDescent="0.25">
      <c r="A79" s="12">
        <v>54</v>
      </c>
      <c r="B79" s="4" t="s">
        <v>312</v>
      </c>
      <c r="C79" s="24">
        <v>5</v>
      </c>
      <c r="D79" s="8" t="s">
        <v>288</v>
      </c>
      <c r="E79" s="13" t="s">
        <v>321</v>
      </c>
    </row>
    <row r="80" spans="1:5" ht="30" customHeight="1" x14ac:dyDescent="0.25">
      <c r="A80" s="12">
        <v>55</v>
      </c>
      <c r="B80" s="4" t="s">
        <v>314</v>
      </c>
      <c r="C80" s="24">
        <v>2</v>
      </c>
      <c r="D80" s="8" t="s">
        <v>288</v>
      </c>
      <c r="E80" s="11" t="s">
        <v>322</v>
      </c>
    </row>
    <row r="81" spans="1:5" ht="30" customHeight="1" x14ac:dyDescent="0.25">
      <c r="A81" s="12">
        <v>56</v>
      </c>
      <c r="B81" s="5" t="s">
        <v>323</v>
      </c>
      <c r="C81" s="24">
        <v>0</v>
      </c>
      <c r="D81" s="8" t="s">
        <v>294</v>
      </c>
      <c r="E81" s="13"/>
    </row>
    <row r="82" spans="1:5" ht="30" customHeight="1" x14ac:dyDescent="0.25">
      <c r="A82" s="12">
        <v>57</v>
      </c>
      <c r="B82" s="5" t="s">
        <v>324</v>
      </c>
      <c r="C82" s="24">
        <v>2</v>
      </c>
      <c r="D82" s="8" t="s">
        <v>266</v>
      </c>
      <c r="E82" s="13" t="s">
        <v>325</v>
      </c>
    </row>
    <row r="83" spans="1:5" ht="30" customHeight="1" x14ac:dyDescent="0.25">
      <c r="A83" s="12">
        <v>58</v>
      </c>
      <c r="B83" s="5" t="s">
        <v>326</v>
      </c>
      <c r="C83" s="24">
        <v>0</v>
      </c>
      <c r="D83" s="8" t="s">
        <v>266</v>
      </c>
      <c r="E83" s="13"/>
    </row>
    <row r="84" spans="1:5" ht="30" customHeight="1" x14ac:dyDescent="0.25">
      <c r="A84" s="12">
        <v>59</v>
      </c>
      <c r="B84" s="5" t="s">
        <v>327</v>
      </c>
      <c r="C84" s="24">
        <v>0</v>
      </c>
      <c r="D84" s="8" t="s">
        <v>266</v>
      </c>
      <c r="E84" s="22"/>
    </row>
    <row r="85" spans="1:5" ht="30" customHeight="1" x14ac:dyDescent="0.25">
      <c r="A85" s="12">
        <v>60</v>
      </c>
      <c r="B85" s="5" t="s">
        <v>296</v>
      </c>
      <c r="C85" s="24"/>
      <c r="D85" s="8"/>
      <c r="E85" s="22"/>
    </row>
    <row r="86" spans="1:5" ht="30" customHeight="1" x14ac:dyDescent="0.25">
      <c r="A86" s="14" t="s">
        <v>143</v>
      </c>
      <c r="B86" s="5" t="s">
        <v>297</v>
      </c>
      <c r="C86" s="24">
        <v>0</v>
      </c>
      <c r="D86" s="8" t="s">
        <v>266</v>
      </c>
      <c r="E86" s="22"/>
    </row>
    <row r="87" spans="1:5" ht="30" customHeight="1" x14ac:dyDescent="0.25">
      <c r="A87" s="14" t="s">
        <v>144</v>
      </c>
      <c r="B87" s="5" t="s">
        <v>298</v>
      </c>
      <c r="C87" s="24">
        <v>0</v>
      </c>
      <c r="D87" s="8" t="s">
        <v>266</v>
      </c>
      <c r="E87" s="22"/>
    </row>
    <row r="88" spans="1:5" ht="30" customHeight="1" x14ac:dyDescent="0.25">
      <c r="A88" s="14" t="s">
        <v>145</v>
      </c>
      <c r="B88" s="5" t="s">
        <v>299</v>
      </c>
      <c r="C88" s="24">
        <v>0</v>
      </c>
      <c r="D88" s="8" t="s">
        <v>266</v>
      </c>
      <c r="E88" s="22"/>
    </row>
    <row r="89" spans="1:5" ht="30" customHeight="1" x14ac:dyDescent="0.25">
      <c r="A89" s="14" t="s">
        <v>146</v>
      </c>
      <c r="B89" s="5" t="s">
        <v>300</v>
      </c>
      <c r="C89" s="24">
        <v>0</v>
      </c>
      <c r="D89" s="8" t="s">
        <v>266</v>
      </c>
      <c r="E89" s="22"/>
    </row>
    <row r="90" spans="1:5" ht="30" customHeight="1" x14ac:dyDescent="0.25">
      <c r="A90" s="14" t="s">
        <v>147</v>
      </c>
      <c r="B90" s="5" t="s">
        <v>301</v>
      </c>
      <c r="C90" s="24">
        <v>0</v>
      </c>
      <c r="D90" s="8"/>
      <c r="E90" s="22"/>
    </row>
    <row r="91" spans="1:5" ht="30" customHeight="1" x14ac:dyDescent="0.25">
      <c r="A91" s="12">
        <v>61</v>
      </c>
      <c r="B91" s="5" t="s">
        <v>303</v>
      </c>
      <c r="C91" s="24" t="s">
        <v>304</v>
      </c>
      <c r="D91" s="8"/>
      <c r="E91" s="11"/>
    </row>
    <row r="92" spans="1:5" ht="30" customHeight="1" x14ac:dyDescent="0.25">
      <c r="A92" s="15">
        <v>62</v>
      </c>
      <c r="B92" s="5" t="s">
        <v>305</v>
      </c>
      <c r="C92" s="24" t="s">
        <v>283</v>
      </c>
      <c r="D92" s="8"/>
      <c r="E92" s="11"/>
    </row>
    <row r="93" spans="1:5" ht="30" customHeight="1" x14ac:dyDescent="0.25">
      <c r="A93" s="15">
        <v>63</v>
      </c>
      <c r="B93" s="5" t="s">
        <v>306</v>
      </c>
      <c r="C93" s="24" t="s">
        <v>307</v>
      </c>
      <c r="D93" s="10"/>
      <c r="E93" s="13"/>
    </row>
    <row r="94" spans="1:5" ht="48.6" x14ac:dyDescent="0.25">
      <c r="A94" s="15">
        <v>64</v>
      </c>
      <c r="B94" s="9" t="s">
        <v>308</v>
      </c>
      <c r="C94" s="25" t="str">
        <f>C78+C79-C84&amp;"/"&amp;C86+C87+C90</f>
        <v>7/0</v>
      </c>
      <c r="D94" s="8" t="s">
        <v>266</v>
      </c>
      <c r="E94" s="13" t="s">
        <v>328</v>
      </c>
    </row>
    <row r="95" spans="1:5" ht="30" customHeight="1" x14ac:dyDescent="0.25">
      <c r="A95" s="40" t="s">
        <v>329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330</v>
      </c>
      <c r="C96" s="24">
        <v>1</v>
      </c>
      <c r="D96" s="10" t="s">
        <v>331</v>
      </c>
      <c r="E96" s="16" t="s">
        <v>332</v>
      </c>
    </row>
    <row r="97" spans="1:5" ht="30" customHeight="1" x14ac:dyDescent="0.25">
      <c r="A97" s="15">
        <v>66</v>
      </c>
      <c r="B97" s="9" t="s">
        <v>333</v>
      </c>
      <c r="C97" s="24">
        <f>C82+C83</f>
        <v>2</v>
      </c>
      <c r="D97" s="10" t="s">
        <v>331</v>
      </c>
      <c r="E97" s="16" t="s">
        <v>334</v>
      </c>
    </row>
    <row r="98" spans="1:5" ht="30" customHeight="1" x14ac:dyDescent="0.25">
      <c r="A98" s="15">
        <v>67</v>
      </c>
      <c r="B98" s="9" t="s">
        <v>335</v>
      </c>
      <c r="C98" s="24">
        <f>C44*2+C45+C62*2+C63+C79*2+C80</f>
        <v>20</v>
      </c>
      <c r="D98" s="10" t="s">
        <v>336</v>
      </c>
      <c r="E98" s="16" t="s">
        <v>337</v>
      </c>
    </row>
    <row r="99" spans="1:5" ht="32.4" x14ac:dyDescent="0.25">
      <c r="A99" s="15">
        <v>68</v>
      </c>
      <c r="B99" s="9" t="s">
        <v>338</v>
      </c>
      <c r="C99" s="24">
        <v>105</v>
      </c>
      <c r="D99" s="10" t="s">
        <v>272</v>
      </c>
      <c r="E99" s="13" t="s">
        <v>339</v>
      </c>
    </row>
    <row r="100" spans="1:5" ht="30" customHeight="1" x14ac:dyDescent="0.25">
      <c r="A100" s="15">
        <v>69</v>
      </c>
      <c r="B100" s="9" t="s">
        <v>308</v>
      </c>
      <c r="C100" s="25" t="str">
        <f>(LEFT(C59,FIND("/",C59)-1)+LEFT(C76,FIND("/",C76)-1)+LEFT(C94,FIND("/",C94)-1))&amp;"/"&amp;RIGHT(C59,FIND("/",C59)-1)+RIGHT(C76,FIND("/",C76)-1)+RIGHT(C94,FIND("/",C94)-1)</f>
        <v>12/8</v>
      </c>
      <c r="D100" s="10" t="s">
        <v>266</v>
      </c>
      <c r="E100" s="16"/>
    </row>
    <row r="101" spans="1:5" ht="30" customHeight="1" x14ac:dyDescent="0.25">
      <c r="A101" s="15">
        <v>70</v>
      </c>
      <c r="B101" s="9" t="s">
        <v>340</v>
      </c>
      <c r="C101" s="26" t="s">
        <v>341</v>
      </c>
      <c r="D101" s="10" t="s">
        <v>266</v>
      </c>
      <c r="E101" s="13" t="s">
        <v>342</v>
      </c>
    </row>
    <row r="102" spans="1:5" ht="30" customHeight="1" x14ac:dyDescent="0.25">
      <c r="A102" s="15">
        <v>71</v>
      </c>
      <c r="B102" s="9" t="s">
        <v>343</v>
      </c>
      <c r="C102" s="24">
        <f>C83</f>
        <v>0</v>
      </c>
      <c r="D102" s="10" t="s">
        <v>344</v>
      </c>
      <c r="E102" s="16"/>
    </row>
    <row r="103" spans="1:5" ht="30" customHeight="1" x14ac:dyDescent="0.25">
      <c r="A103" s="15">
        <v>72</v>
      </c>
      <c r="B103" s="9" t="s">
        <v>345</v>
      </c>
      <c r="C103" s="24">
        <v>1</v>
      </c>
      <c r="D103" s="10" t="s">
        <v>344</v>
      </c>
      <c r="E103" s="16" t="s">
        <v>346</v>
      </c>
    </row>
    <row r="104" spans="1:5" ht="30" customHeight="1" x14ac:dyDescent="0.25">
      <c r="A104" s="15">
        <v>73</v>
      </c>
      <c r="B104" s="9" t="s">
        <v>347</v>
      </c>
      <c r="C104" s="24">
        <v>1</v>
      </c>
      <c r="D104" s="10" t="s">
        <v>344</v>
      </c>
      <c r="E104" s="16" t="s">
        <v>348</v>
      </c>
    </row>
    <row r="105" spans="1:5" ht="30" customHeight="1" thickBot="1" x14ac:dyDescent="0.3">
      <c r="A105" s="17">
        <v>74</v>
      </c>
      <c r="B105" s="18" t="s">
        <v>349</v>
      </c>
      <c r="C105" s="19">
        <v>3</v>
      </c>
      <c r="D105" s="19" t="s">
        <v>344</v>
      </c>
      <c r="E105" s="23" t="s">
        <v>350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A100" zoomScale="80" zoomScaleNormal="80" workbookViewId="0">
      <selection activeCell="C7" sqref="C4:C7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352</v>
      </c>
      <c r="B1" s="44"/>
      <c r="C1" s="44"/>
      <c r="D1" s="44"/>
      <c r="E1" s="45"/>
    </row>
    <row r="2" spans="1:5" ht="30" customHeight="1" x14ac:dyDescent="0.25">
      <c r="A2" s="31" t="s">
        <v>129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252</v>
      </c>
      <c r="C3" s="24">
        <v>6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253</v>
      </c>
      <c r="C4" s="24">
        <v>7</v>
      </c>
      <c r="D4" s="8"/>
      <c r="E4" s="11" t="s">
        <v>254</v>
      </c>
    </row>
    <row r="5" spans="1:5" ht="30" customHeight="1" x14ac:dyDescent="0.25">
      <c r="A5" s="20">
        <v>3</v>
      </c>
      <c r="B5" s="5" t="s">
        <v>255</v>
      </c>
      <c r="C5" s="24">
        <v>11</v>
      </c>
      <c r="D5" s="8"/>
      <c r="E5" s="11" t="s">
        <v>256</v>
      </c>
    </row>
    <row r="6" spans="1:5" ht="30" customHeight="1" x14ac:dyDescent="0.25">
      <c r="A6" s="20">
        <v>4</v>
      </c>
      <c r="B6" s="5" t="s">
        <v>257</v>
      </c>
      <c r="C6" s="24">
        <v>6</v>
      </c>
      <c r="D6" s="7"/>
      <c r="E6" s="11" t="s">
        <v>258</v>
      </c>
    </row>
    <row r="7" spans="1:5" ht="30" customHeight="1" x14ac:dyDescent="0.25">
      <c r="A7" s="20">
        <v>5</v>
      </c>
      <c r="B7" s="5" t="s">
        <v>259</v>
      </c>
      <c r="C7" s="24">
        <v>5</v>
      </c>
      <c r="D7" s="7"/>
      <c r="E7" s="11"/>
    </row>
    <row r="8" spans="1:5" ht="30" customHeight="1" x14ac:dyDescent="0.25">
      <c r="A8" s="20">
        <v>6</v>
      </c>
      <c r="B8" s="5" t="s">
        <v>375</v>
      </c>
      <c r="C8" s="24">
        <f>SUM(C4:C7)</f>
        <v>29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260</v>
      </c>
    </row>
    <row r="11" spans="1:5" ht="30" customHeight="1" x14ac:dyDescent="0.25">
      <c r="A11" s="12">
        <v>8</v>
      </c>
      <c r="B11" s="5" t="s">
        <v>261</v>
      </c>
      <c r="C11" s="24"/>
      <c r="D11" s="8"/>
      <c r="E11" s="11" t="s">
        <v>262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263</v>
      </c>
      <c r="D14" s="8" t="s">
        <v>264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265</v>
      </c>
      <c r="D15" s="8" t="s">
        <v>266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267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268</v>
      </c>
      <c r="C20" s="6">
        <v>0</v>
      </c>
      <c r="D20" s="7" t="s">
        <v>13</v>
      </c>
      <c r="E20" s="11" t="s">
        <v>269</v>
      </c>
    </row>
    <row r="21" spans="1:5" ht="30" customHeight="1" x14ac:dyDescent="0.25">
      <c r="A21" s="12">
        <v>16</v>
      </c>
      <c r="B21" s="5" t="s">
        <v>270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271</v>
      </c>
      <c r="C22" s="6">
        <v>167</v>
      </c>
      <c r="D22" s="7" t="s">
        <v>272</v>
      </c>
      <c r="E22" s="13"/>
    </row>
    <row r="23" spans="1:5" ht="30" customHeight="1" x14ac:dyDescent="0.25">
      <c r="A23" s="49" t="s">
        <v>274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1" t="s">
        <v>275</v>
      </c>
    </row>
    <row r="25" spans="1:5" ht="30" customHeight="1" x14ac:dyDescent="0.25">
      <c r="A25" s="12" t="s">
        <v>443</v>
      </c>
      <c r="B25" s="5" t="s">
        <v>444</v>
      </c>
      <c r="C25" s="52" t="s">
        <v>461</v>
      </c>
      <c r="D25" s="52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458</v>
      </c>
      <c r="D26" s="7"/>
      <c r="E26" s="11"/>
    </row>
    <row r="27" spans="1:5" ht="30" customHeight="1" x14ac:dyDescent="0.25">
      <c r="A27" s="12" t="s">
        <v>447</v>
      </c>
      <c r="B27" s="5" t="s">
        <v>448</v>
      </c>
      <c r="C27" s="24" t="s">
        <v>94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455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276</v>
      </c>
      <c r="C31" s="24" t="s">
        <v>2</v>
      </c>
      <c r="D31" s="8"/>
      <c r="E31" s="13"/>
    </row>
    <row r="32" spans="1:5" ht="30" customHeight="1" x14ac:dyDescent="0.25">
      <c r="A32" s="49" t="s">
        <v>277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278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279</v>
      </c>
      <c r="C34" s="24">
        <v>13</v>
      </c>
      <c r="D34" s="8" t="s">
        <v>266</v>
      </c>
      <c r="E34" s="11" t="s">
        <v>280</v>
      </c>
    </row>
    <row r="35" spans="1:5" ht="30" customHeight="1" x14ac:dyDescent="0.25">
      <c r="A35" s="12">
        <v>24</v>
      </c>
      <c r="B35" s="4" t="s">
        <v>32</v>
      </c>
      <c r="C35" s="24">
        <f>C34</f>
        <v>13</v>
      </c>
      <c r="D35" s="8" t="s">
        <v>266</v>
      </c>
      <c r="E35" s="11" t="s">
        <v>281</v>
      </c>
    </row>
    <row r="36" spans="1:5" ht="30" customHeight="1" x14ac:dyDescent="0.25">
      <c r="A36" s="12">
        <v>25</v>
      </c>
      <c r="B36" s="4" t="s">
        <v>282</v>
      </c>
      <c r="C36" s="6" t="s">
        <v>283</v>
      </c>
      <c r="D36" s="8"/>
      <c r="E36" s="11"/>
    </row>
    <row r="37" spans="1:5" ht="30" customHeight="1" x14ac:dyDescent="0.25">
      <c r="A37" s="12">
        <v>26</v>
      </c>
      <c r="B37" s="4" t="s">
        <v>284</v>
      </c>
      <c r="C37" s="6" t="s">
        <v>283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285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286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287</v>
      </c>
      <c r="C43" s="24">
        <v>5</v>
      </c>
      <c r="D43" s="8" t="s">
        <v>288</v>
      </c>
      <c r="E43" s="11" t="s">
        <v>289</v>
      </c>
    </row>
    <row r="44" spans="1:5" ht="30" customHeight="1" x14ac:dyDescent="0.25">
      <c r="A44" s="12">
        <v>31</v>
      </c>
      <c r="B44" s="5" t="s">
        <v>290</v>
      </c>
      <c r="C44" s="24">
        <v>1</v>
      </c>
      <c r="D44" s="8" t="s">
        <v>288</v>
      </c>
      <c r="E44" s="11" t="s">
        <v>353</v>
      </c>
    </row>
    <row r="45" spans="1:5" ht="30" customHeight="1" x14ac:dyDescent="0.25">
      <c r="A45" s="12">
        <v>32</v>
      </c>
      <c r="B45" s="5" t="s">
        <v>292</v>
      </c>
      <c r="C45" s="24">
        <v>0</v>
      </c>
      <c r="D45" s="8" t="s">
        <v>288</v>
      </c>
      <c r="E45" s="11"/>
    </row>
    <row r="46" spans="1:5" ht="30" customHeight="1" x14ac:dyDescent="0.25">
      <c r="A46" s="12">
        <v>33</v>
      </c>
      <c r="B46" s="4" t="s">
        <v>293</v>
      </c>
      <c r="C46" s="24">
        <v>5</v>
      </c>
      <c r="D46" s="8" t="s">
        <v>294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6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3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3</v>
      </c>
      <c r="D49" s="8" t="s">
        <v>294</v>
      </c>
      <c r="E49" s="13" t="s">
        <v>354</v>
      </c>
    </row>
    <row r="50" spans="1:5" ht="30" customHeight="1" x14ac:dyDescent="0.25">
      <c r="A50" s="12">
        <v>37</v>
      </c>
      <c r="B50" s="5" t="s">
        <v>296</v>
      </c>
      <c r="C50" s="24"/>
      <c r="D50" s="8"/>
      <c r="E50" s="13"/>
    </row>
    <row r="51" spans="1:5" ht="30" customHeight="1" x14ac:dyDescent="0.25">
      <c r="A51" s="14" t="s">
        <v>131</v>
      </c>
      <c r="B51" s="5" t="s">
        <v>297</v>
      </c>
      <c r="C51" s="24">
        <v>0</v>
      </c>
      <c r="D51" s="8" t="s">
        <v>266</v>
      </c>
      <c r="E51" s="13"/>
    </row>
    <row r="52" spans="1:5" ht="30" customHeight="1" x14ac:dyDescent="0.25">
      <c r="A52" s="14" t="s">
        <v>132</v>
      </c>
      <c r="B52" s="5" t="s">
        <v>298</v>
      </c>
      <c r="C52" s="24">
        <v>6</v>
      </c>
      <c r="D52" s="8" t="s">
        <v>266</v>
      </c>
      <c r="E52" s="13"/>
    </row>
    <row r="53" spans="1:5" ht="30" customHeight="1" x14ac:dyDescent="0.25">
      <c r="A53" s="14" t="s">
        <v>133</v>
      </c>
      <c r="B53" s="5" t="s">
        <v>299</v>
      </c>
      <c r="C53" s="24">
        <v>0</v>
      </c>
      <c r="D53" s="8" t="s">
        <v>266</v>
      </c>
      <c r="E53" s="13"/>
    </row>
    <row r="54" spans="1:5" ht="30" customHeight="1" x14ac:dyDescent="0.25">
      <c r="A54" s="14" t="s">
        <v>134</v>
      </c>
      <c r="B54" s="5" t="s">
        <v>300</v>
      </c>
      <c r="C54" s="24">
        <v>0</v>
      </c>
      <c r="D54" s="8" t="s">
        <v>266</v>
      </c>
      <c r="E54" s="13"/>
    </row>
    <row r="55" spans="1:5" ht="30" customHeight="1" x14ac:dyDescent="0.25">
      <c r="A55" s="14" t="s">
        <v>135</v>
      </c>
      <c r="B55" s="5" t="s">
        <v>301</v>
      </c>
      <c r="C55" s="24">
        <v>0</v>
      </c>
      <c r="D55" s="8" t="s">
        <v>266</v>
      </c>
      <c r="E55" s="13" t="s">
        <v>302</v>
      </c>
    </row>
    <row r="56" spans="1:5" ht="30" customHeight="1" x14ac:dyDescent="0.25">
      <c r="A56" s="12">
        <v>38</v>
      </c>
      <c r="B56" s="5" t="s">
        <v>303</v>
      </c>
      <c r="C56" s="24" t="s">
        <v>304</v>
      </c>
      <c r="D56" s="8"/>
      <c r="E56" s="13"/>
    </row>
    <row r="57" spans="1:5" ht="30" customHeight="1" x14ac:dyDescent="0.25">
      <c r="A57" s="12">
        <v>39</v>
      </c>
      <c r="B57" s="5" t="s">
        <v>305</v>
      </c>
      <c r="C57" s="24" t="s">
        <v>283</v>
      </c>
      <c r="D57" s="8"/>
      <c r="E57" s="13"/>
    </row>
    <row r="58" spans="1:5" ht="30" customHeight="1" x14ac:dyDescent="0.25">
      <c r="A58" s="12">
        <v>40</v>
      </c>
      <c r="B58" s="5" t="s">
        <v>306</v>
      </c>
      <c r="C58" s="24" t="s">
        <v>307</v>
      </c>
      <c r="D58" s="8"/>
      <c r="E58" s="13"/>
    </row>
    <row r="59" spans="1:5" ht="48.6" x14ac:dyDescent="0.25">
      <c r="A59" s="12">
        <v>41</v>
      </c>
      <c r="B59" s="9" t="s">
        <v>308</v>
      </c>
      <c r="C59" s="26" t="s">
        <v>472</v>
      </c>
      <c r="D59" s="10" t="s">
        <v>266</v>
      </c>
      <c r="E59" s="13" t="s">
        <v>355</v>
      </c>
    </row>
    <row r="60" spans="1:5" ht="30" customHeight="1" x14ac:dyDescent="0.25">
      <c r="A60" s="49" t="s">
        <v>310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311</v>
      </c>
      <c r="C61" s="24">
        <v>7</v>
      </c>
      <c r="D61" s="8" t="s">
        <v>288</v>
      </c>
      <c r="E61" s="13"/>
    </row>
    <row r="62" spans="1:5" ht="30" customHeight="1" x14ac:dyDescent="0.25">
      <c r="A62" s="12">
        <v>43</v>
      </c>
      <c r="B62" s="4" t="s">
        <v>312</v>
      </c>
      <c r="C62" s="24">
        <v>4</v>
      </c>
      <c r="D62" s="8" t="s">
        <v>288</v>
      </c>
      <c r="E62" s="11" t="s">
        <v>356</v>
      </c>
    </row>
    <row r="63" spans="1:5" ht="30" customHeight="1" x14ac:dyDescent="0.25">
      <c r="A63" s="12">
        <v>44</v>
      </c>
      <c r="B63" s="4" t="s">
        <v>314</v>
      </c>
      <c r="C63" s="24">
        <v>2</v>
      </c>
      <c r="D63" s="8" t="s">
        <v>288</v>
      </c>
      <c r="E63" s="11" t="s">
        <v>357</v>
      </c>
    </row>
    <row r="64" spans="1:5" ht="30" customHeight="1" x14ac:dyDescent="0.25">
      <c r="A64" s="12">
        <v>45</v>
      </c>
      <c r="B64" s="21" t="s">
        <v>106</v>
      </c>
      <c r="C64" s="24">
        <v>6</v>
      </c>
      <c r="D64" s="8" t="s">
        <v>294</v>
      </c>
      <c r="E64" s="13"/>
    </row>
    <row r="65" spans="1:5" ht="30" customHeight="1" x14ac:dyDescent="0.25">
      <c r="A65" s="12">
        <v>46</v>
      </c>
      <c r="B65" s="5" t="s">
        <v>315</v>
      </c>
      <c r="C65" s="24">
        <v>1</v>
      </c>
      <c r="D65" s="8" t="s">
        <v>266</v>
      </c>
      <c r="E65" s="11" t="s">
        <v>358</v>
      </c>
    </row>
    <row r="66" spans="1:5" ht="30" customHeight="1" x14ac:dyDescent="0.25">
      <c r="A66" s="12">
        <v>47</v>
      </c>
      <c r="B66" s="5" t="s">
        <v>317</v>
      </c>
      <c r="C66" s="24">
        <v>0</v>
      </c>
      <c r="D66" s="8" t="s">
        <v>294</v>
      </c>
      <c r="E66" s="11"/>
    </row>
    <row r="67" spans="1:5" ht="30" customHeight="1" x14ac:dyDescent="0.25">
      <c r="A67" s="12">
        <v>48</v>
      </c>
      <c r="B67" s="5" t="s">
        <v>296</v>
      </c>
      <c r="C67" s="24"/>
      <c r="D67" s="8"/>
      <c r="E67" s="11"/>
    </row>
    <row r="68" spans="1:5" ht="30" customHeight="1" x14ac:dyDescent="0.25">
      <c r="A68" s="14" t="s">
        <v>137</v>
      </c>
      <c r="B68" s="5" t="s">
        <v>297</v>
      </c>
      <c r="C68" s="24">
        <v>0</v>
      </c>
      <c r="D68" s="8" t="s">
        <v>266</v>
      </c>
      <c r="E68" s="13"/>
    </row>
    <row r="69" spans="1:5" ht="30" customHeight="1" x14ac:dyDescent="0.25">
      <c r="A69" s="14" t="s">
        <v>138</v>
      </c>
      <c r="B69" s="5" t="s">
        <v>298</v>
      </c>
      <c r="C69" s="24">
        <v>1</v>
      </c>
      <c r="D69" s="8" t="s">
        <v>266</v>
      </c>
      <c r="E69" s="11"/>
    </row>
    <row r="70" spans="1:5" ht="30" customHeight="1" x14ac:dyDescent="0.25">
      <c r="A70" s="14" t="s">
        <v>139</v>
      </c>
      <c r="B70" s="5" t="s">
        <v>299</v>
      </c>
      <c r="C70" s="24">
        <v>0</v>
      </c>
      <c r="D70" s="8" t="s">
        <v>266</v>
      </c>
      <c r="E70" s="13"/>
    </row>
    <row r="71" spans="1:5" ht="30" customHeight="1" x14ac:dyDescent="0.25">
      <c r="A71" s="14" t="s">
        <v>140</v>
      </c>
      <c r="B71" s="5" t="s">
        <v>300</v>
      </c>
      <c r="C71" s="24">
        <v>0</v>
      </c>
      <c r="D71" s="8" t="s">
        <v>266</v>
      </c>
      <c r="E71" s="11"/>
    </row>
    <row r="72" spans="1:5" ht="30" customHeight="1" x14ac:dyDescent="0.25">
      <c r="A72" s="14" t="s">
        <v>141</v>
      </c>
      <c r="B72" s="5" t="s">
        <v>301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303</v>
      </c>
      <c r="C73" s="24" t="s">
        <v>304</v>
      </c>
      <c r="D73" s="8"/>
      <c r="E73" s="11"/>
    </row>
    <row r="74" spans="1:5" ht="30" customHeight="1" x14ac:dyDescent="0.25">
      <c r="A74" s="12">
        <v>50</v>
      </c>
      <c r="B74" s="5" t="s">
        <v>305</v>
      </c>
      <c r="C74" s="24" t="s">
        <v>283</v>
      </c>
      <c r="D74" s="8"/>
      <c r="E74" s="11"/>
    </row>
    <row r="75" spans="1:5" ht="30" customHeight="1" x14ac:dyDescent="0.25">
      <c r="A75" s="12">
        <v>51</v>
      </c>
      <c r="B75" s="5" t="s">
        <v>306</v>
      </c>
      <c r="C75" s="24" t="s">
        <v>307</v>
      </c>
      <c r="D75" s="8"/>
      <c r="E75" s="13"/>
    </row>
    <row r="76" spans="1:5" ht="48.6" x14ac:dyDescent="0.25">
      <c r="A76" s="12">
        <v>52</v>
      </c>
      <c r="B76" s="9" t="s">
        <v>308</v>
      </c>
      <c r="C76" s="25" t="str">
        <f>C61+C62-C65&amp;"/"&amp;C68+C69+C72</f>
        <v>10/1</v>
      </c>
      <c r="D76" s="10" t="s">
        <v>266</v>
      </c>
      <c r="E76" s="13" t="s">
        <v>359</v>
      </c>
    </row>
    <row r="77" spans="1:5" ht="30" customHeight="1" x14ac:dyDescent="0.25">
      <c r="A77" s="37" t="s">
        <v>319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320</v>
      </c>
      <c r="C78" s="24">
        <v>2</v>
      </c>
      <c r="D78" s="8" t="s">
        <v>288</v>
      </c>
      <c r="E78" s="13"/>
    </row>
    <row r="79" spans="1:5" ht="30" customHeight="1" x14ac:dyDescent="0.25">
      <c r="A79" s="12">
        <v>54</v>
      </c>
      <c r="B79" s="4" t="s">
        <v>312</v>
      </c>
      <c r="C79" s="24">
        <v>4</v>
      </c>
      <c r="D79" s="8" t="s">
        <v>288</v>
      </c>
      <c r="E79" s="13" t="s">
        <v>360</v>
      </c>
    </row>
    <row r="80" spans="1:5" ht="30" customHeight="1" x14ac:dyDescent="0.25">
      <c r="A80" s="12">
        <v>55</v>
      </c>
      <c r="B80" s="4" t="s">
        <v>314</v>
      </c>
      <c r="C80" s="24">
        <v>1</v>
      </c>
      <c r="D80" s="8" t="s">
        <v>288</v>
      </c>
      <c r="E80" s="11" t="s">
        <v>361</v>
      </c>
    </row>
    <row r="81" spans="1:5" ht="30" customHeight="1" x14ac:dyDescent="0.25">
      <c r="A81" s="12">
        <v>56</v>
      </c>
      <c r="B81" s="5" t="s">
        <v>323</v>
      </c>
      <c r="C81" s="24">
        <v>2</v>
      </c>
      <c r="D81" s="8" t="s">
        <v>294</v>
      </c>
      <c r="E81" s="13"/>
    </row>
    <row r="82" spans="1:5" ht="30" customHeight="1" x14ac:dyDescent="0.25">
      <c r="A82" s="12">
        <v>57</v>
      </c>
      <c r="B82" s="5" t="s">
        <v>324</v>
      </c>
      <c r="C82" s="24">
        <v>1</v>
      </c>
      <c r="D82" s="8" t="s">
        <v>266</v>
      </c>
      <c r="E82" s="13" t="s">
        <v>362</v>
      </c>
    </row>
    <row r="83" spans="1:5" ht="30" customHeight="1" x14ac:dyDescent="0.25">
      <c r="A83" s="12">
        <v>58</v>
      </c>
      <c r="B83" s="5" t="s">
        <v>326</v>
      </c>
      <c r="C83" s="24">
        <v>0</v>
      </c>
      <c r="D83" s="8" t="s">
        <v>266</v>
      </c>
      <c r="E83" s="13"/>
    </row>
    <row r="84" spans="1:5" ht="30" customHeight="1" x14ac:dyDescent="0.25">
      <c r="A84" s="12">
        <v>59</v>
      </c>
      <c r="B84" s="5" t="s">
        <v>327</v>
      </c>
      <c r="C84" s="24">
        <v>2</v>
      </c>
      <c r="D84" s="8" t="s">
        <v>266</v>
      </c>
      <c r="E84" s="22"/>
    </row>
    <row r="85" spans="1:5" ht="30" customHeight="1" x14ac:dyDescent="0.25">
      <c r="A85" s="12">
        <v>60</v>
      </c>
      <c r="B85" s="5" t="s">
        <v>296</v>
      </c>
      <c r="C85" s="24"/>
      <c r="D85" s="8"/>
      <c r="E85" s="22"/>
    </row>
    <row r="86" spans="1:5" ht="30" customHeight="1" x14ac:dyDescent="0.25">
      <c r="A86" s="14" t="s">
        <v>143</v>
      </c>
      <c r="B86" s="5" t="s">
        <v>297</v>
      </c>
      <c r="C86" s="24">
        <v>0</v>
      </c>
      <c r="D86" s="8" t="s">
        <v>266</v>
      </c>
      <c r="E86" s="22"/>
    </row>
    <row r="87" spans="1:5" ht="30" customHeight="1" x14ac:dyDescent="0.25">
      <c r="A87" s="14" t="s">
        <v>144</v>
      </c>
      <c r="B87" s="5" t="s">
        <v>298</v>
      </c>
      <c r="C87" s="24">
        <v>1</v>
      </c>
      <c r="D87" s="8" t="s">
        <v>266</v>
      </c>
      <c r="E87" s="22"/>
    </row>
    <row r="88" spans="1:5" ht="30" customHeight="1" x14ac:dyDescent="0.25">
      <c r="A88" s="14" t="s">
        <v>145</v>
      </c>
      <c r="B88" s="5" t="s">
        <v>299</v>
      </c>
      <c r="C88" s="24">
        <v>0</v>
      </c>
      <c r="D88" s="8" t="s">
        <v>266</v>
      </c>
      <c r="E88" s="22"/>
    </row>
    <row r="89" spans="1:5" ht="30" customHeight="1" x14ac:dyDescent="0.25">
      <c r="A89" s="14" t="s">
        <v>146</v>
      </c>
      <c r="B89" s="5" t="s">
        <v>300</v>
      </c>
      <c r="C89" s="24">
        <v>1</v>
      </c>
      <c r="D89" s="8" t="s">
        <v>266</v>
      </c>
      <c r="E89" s="22"/>
    </row>
    <row r="90" spans="1:5" ht="30" customHeight="1" x14ac:dyDescent="0.25">
      <c r="A90" s="14" t="s">
        <v>147</v>
      </c>
      <c r="B90" s="5" t="s">
        <v>301</v>
      </c>
      <c r="C90" s="24">
        <v>0</v>
      </c>
      <c r="D90" s="8"/>
      <c r="E90" s="22"/>
    </row>
    <row r="91" spans="1:5" ht="30" customHeight="1" x14ac:dyDescent="0.25">
      <c r="A91" s="12">
        <v>61</v>
      </c>
      <c r="B91" s="5" t="s">
        <v>303</v>
      </c>
      <c r="C91" s="24" t="s">
        <v>304</v>
      </c>
      <c r="D91" s="8"/>
      <c r="E91" s="11"/>
    </row>
    <row r="92" spans="1:5" ht="30" customHeight="1" x14ac:dyDescent="0.25">
      <c r="A92" s="15">
        <v>62</v>
      </c>
      <c r="B92" s="5" t="s">
        <v>305</v>
      </c>
      <c r="C92" s="24" t="s">
        <v>283</v>
      </c>
      <c r="D92" s="8"/>
      <c r="E92" s="11"/>
    </row>
    <row r="93" spans="1:5" ht="30" customHeight="1" x14ac:dyDescent="0.25">
      <c r="A93" s="15">
        <v>63</v>
      </c>
      <c r="B93" s="5" t="s">
        <v>306</v>
      </c>
      <c r="C93" s="24" t="s">
        <v>307</v>
      </c>
      <c r="D93" s="10"/>
      <c r="E93" s="13"/>
    </row>
    <row r="94" spans="1:5" ht="32.4" x14ac:dyDescent="0.25">
      <c r="A94" s="15">
        <v>64</v>
      </c>
      <c r="B94" s="9" t="s">
        <v>308</v>
      </c>
      <c r="C94" s="25" t="str">
        <f>C78+C79-C84&amp;"/"&amp;C86+C87+C90</f>
        <v>4/1</v>
      </c>
      <c r="D94" s="8" t="s">
        <v>266</v>
      </c>
      <c r="E94" s="13" t="s">
        <v>363</v>
      </c>
    </row>
    <row r="95" spans="1:5" ht="30" customHeight="1" x14ac:dyDescent="0.25">
      <c r="A95" s="40" t="s">
        <v>329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330</v>
      </c>
      <c r="C96" s="24">
        <v>3</v>
      </c>
      <c r="D96" s="10" t="s">
        <v>331</v>
      </c>
      <c r="E96" s="13" t="s">
        <v>364</v>
      </c>
    </row>
    <row r="97" spans="1:5" ht="30" customHeight="1" x14ac:dyDescent="0.25">
      <c r="A97" s="15">
        <v>66</v>
      </c>
      <c r="B97" s="9" t="s">
        <v>333</v>
      </c>
      <c r="C97" s="24">
        <f>C82+C83</f>
        <v>1</v>
      </c>
      <c r="D97" s="10" t="s">
        <v>331</v>
      </c>
      <c r="E97" s="16" t="s">
        <v>362</v>
      </c>
    </row>
    <row r="98" spans="1:5" ht="30" customHeight="1" x14ac:dyDescent="0.25">
      <c r="A98" s="15">
        <v>67</v>
      </c>
      <c r="B98" s="9" t="s">
        <v>335</v>
      </c>
      <c r="C98" s="24">
        <f>C44*2+C45+C62*2+C63+C79*2+C80</f>
        <v>21</v>
      </c>
      <c r="D98" s="10" t="s">
        <v>336</v>
      </c>
      <c r="E98" s="16" t="s">
        <v>337</v>
      </c>
    </row>
    <row r="99" spans="1:5" ht="30" customHeight="1" x14ac:dyDescent="0.25">
      <c r="A99" s="15">
        <v>68</v>
      </c>
      <c r="B99" s="9" t="s">
        <v>338</v>
      </c>
      <c r="C99" s="24">
        <v>152</v>
      </c>
      <c r="D99" s="10" t="s">
        <v>272</v>
      </c>
      <c r="E99" s="13"/>
    </row>
    <row r="100" spans="1:5" ht="30" customHeight="1" x14ac:dyDescent="0.25">
      <c r="A100" s="15">
        <v>69</v>
      </c>
      <c r="B100" s="9" t="s">
        <v>308</v>
      </c>
      <c r="C100" s="26" t="s">
        <v>365</v>
      </c>
      <c r="D100" s="10" t="s">
        <v>266</v>
      </c>
      <c r="E100" s="16"/>
    </row>
    <row r="101" spans="1:5" ht="32.4" x14ac:dyDescent="0.25">
      <c r="A101" s="15">
        <v>70</v>
      </c>
      <c r="B101" s="9" t="s">
        <v>340</v>
      </c>
      <c r="C101" s="26" t="s">
        <v>366</v>
      </c>
      <c r="D101" s="10" t="s">
        <v>266</v>
      </c>
      <c r="E101" s="13" t="s">
        <v>367</v>
      </c>
    </row>
    <row r="102" spans="1:5" ht="32.4" x14ac:dyDescent="0.25">
      <c r="A102" s="15">
        <v>71</v>
      </c>
      <c r="B102" s="9" t="s">
        <v>343</v>
      </c>
      <c r="C102" s="24">
        <f>C83</f>
        <v>0</v>
      </c>
      <c r="D102" s="10" t="s">
        <v>368</v>
      </c>
      <c r="E102" s="13" t="s">
        <v>369</v>
      </c>
    </row>
    <row r="103" spans="1:5" ht="32.4" x14ac:dyDescent="0.25">
      <c r="A103" s="15">
        <v>72</v>
      </c>
      <c r="B103" s="9" t="s">
        <v>370</v>
      </c>
      <c r="C103" s="24">
        <v>3</v>
      </c>
      <c r="D103" s="10" t="s">
        <v>368</v>
      </c>
      <c r="E103" s="13" t="s">
        <v>371</v>
      </c>
    </row>
    <row r="104" spans="1:5" ht="32.4" x14ac:dyDescent="0.25">
      <c r="A104" s="15">
        <v>73</v>
      </c>
      <c r="B104" s="9" t="s">
        <v>372</v>
      </c>
      <c r="C104" s="24">
        <v>0</v>
      </c>
      <c r="D104" s="10" t="s">
        <v>368</v>
      </c>
      <c r="E104" s="13" t="s">
        <v>369</v>
      </c>
    </row>
    <row r="105" spans="1:5" ht="30" customHeight="1" thickBot="1" x14ac:dyDescent="0.3">
      <c r="A105" s="17">
        <v>74</v>
      </c>
      <c r="B105" s="18" t="s">
        <v>373</v>
      </c>
      <c r="C105" s="19">
        <v>4</v>
      </c>
      <c r="D105" s="19" t="s">
        <v>368</v>
      </c>
      <c r="E105" s="23" t="s">
        <v>374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2">
    <mergeCell ref="A32:E32"/>
    <mergeCell ref="A1:E1"/>
    <mergeCell ref="A9:E9"/>
    <mergeCell ref="A12:E12"/>
    <mergeCell ref="A18:E18"/>
    <mergeCell ref="A23:E23"/>
    <mergeCell ref="C25:D25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C7" sqref="C4:C7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376</v>
      </c>
      <c r="B1" s="44"/>
      <c r="C1" s="44"/>
      <c r="D1" s="44"/>
      <c r="E1" s="45"/>
    </row>
    <row r="2" spans="1:5" ht="30" customHeight="1" x14ac:dyDescent="0.25">
      <c r="A2" s="31" t="s">
        <v>401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252</v>
      </c>
      <c r="C3" s="24">
        <v>3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253</v>
      </c>
      <c r="C4" s="24">
        <v>10</v>
      </c>
      <c r="D4" s="8"/>
      <c r="E4" s="11" t="s">
        <v>254</v>
      </c>
    </row>
    <row r="5" spans="1:5" ht="30" customHeight="1" x14ac:dyDescent="0.25">
      <c r="A5" s="20">
        <v>3</v>
      </c>
      <c r="B5" s="5" t="s">
        <v>255</v>
      </c>
      <c r="C5" s="24">
        <v>15</v>
      </c>
      <c r="D5" s="8"/>
      <c r="E5" s="11" t="s">
        <v>256</v>
      </c>
    </row>
    <row r="6" spans="1:5" ht="30" customHeight="1" x14ac:dyDescent="0.25">
      <c r="A6" s="20">
        <v>4</v>
      </c>
      <c r="B6" s="5" t="s">
        <v>257</v>
      </c>
      <c r="C6" s="24">
        <v>13</v>
      </c>
      <c r="D6" s="7"/>
      <c r="E6" s="11" t="s">
        <v>258</v>
      </c>
    </row>
    <row r="7" spans="1:5" ht="30" customHeight="1" x14ac:dyDescent="0.25">
      <c r="A7" s="20">
        <v>5</v>
      </c>
      <c r="B7" s="5" t="s">
        <v>259</v>
      </c>
      <c r="C7" s="24">
        <v>0</v>
      </c>
      <c r="D7" s="7"/>
      <c r="E7" s="11"/>
    </row>
    <row r="8" spans="1:5" ht="30" customHeight="1" x14ac:dyDescent="0.25">
      <c r="A8" s="20">
        <v>6</v>
      </c>
      <c r="B8" s="5" t="s">
        <v>400</v>
      </c>
      <c r="C8" s="24">
        <f>SUM(C4:C7)</f>
        <v>38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260</v>
      </c>
    </row>
    <row r="11" spans="1:5" ht="30" customHeight="1" x14ac:dyDescent="0.25">
      <c r="A11" s="12">
        <v>8</v>
      </c>
      <c r="B11" s="5" t="s">
        <v>261</v>
      </c>
      <c r="C11" s="24"/>
      <c r="D11" s="8"/>
      <c r="E11" s="11" t="s">
        <v>262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263</v>
      </c>
      <c r="D14" s="8" t="s">
        <v>264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265</v>
      </c>
      <c r="D15" s="8" t="s">
        <v>266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267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268</v>
      </c>
      <c r="C20" s="6">
        <v>0</v>
      </c>
      <c r="D20" s="7" t="s">
        <v>13</v>
      </c>
      <c r="E20" s="11" t="s">
        <v>269</v>
      </c>
    </row>
    <row r="21" spans="1:5" ht="30" customHeight="1" x14ac:dyDescent="0.25">
      <c r="A21" s="12">
        <v>16</v>
      </c>
      <c r="B21" s="5" t="s">
        <v>270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271</v>
      </c>
      <c r="C22" s="6">
        <v>120</v>
      </c>
      <c r="D22" s="7" t="s">
        <v>272</v>
      </c>
      <c r="E22" s="13" t="s">
        <v>377</v>
      </c>
    </row>
    <row r="23" spans="1:5" ht="30" customHeight="1" x14ac:dyDescent="0.25">
      <c r="A23" s="49" t="s">
        <v>274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1" t="s">
        <v>275</v>
      </c>
    </row>
    <row r="25" spans="1:5" ht="30" customHeight="1" x14ac:dyDescent="0.25">
      <c r="A25" s="12" t="s">
        <v>443</v>
      </c>
      <c r="B25" s="5" t="s">
        <v>444</v>
      </c>
      <c r="C25" s="24" t="s">
        <v>464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459</v>
      </c>
      <c r="D26" s="7"/>
      <c r="E26" s="11"/>
    </row>
    <row r="27" spans="1:5" ht="30" customHeight="1" x14ac:dyDescent="0.25">
      <c r="A27" s="12" t="s">
        <v>447</v>
      </c>
      <c r="B27" s="5" t="s">
        <v>448</v>
      </c>
      <c r="C27" s="24" t="s">
        <v>452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453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4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276</v>
      </c>
      <c r="C31" s="24" t="s">
        <v>2</v>
      </c>
      <c r="D31" s="8"/>
      <c r="E31" s="13"/>
    </row>
    <row r="32" spans="1:5" ht="30" customHeight="1" x14ac:dyDescent="0.25">
      <c r="A32" s="49" t="s">
        <v>277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278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279</v>
      </c>
      <c r="C34" s="24">
        <v>17</v>
      </c>
      <c r="D34" s="8" t="s">
        <v>266</v>
      </c>
      <c r="E34" s="11" t="s">
        <v>280</v>
      </c>
    </row>
    <row r="35" spans="1:5" ht="30" customHeight="1" x14ac:dyDescent="0.25">
      <c r="A35" s="12">
        <v>24</v>
      </c>
      <c r="B35" s="4" t="s">
        <v>32</v>
      </c>
      <c r="C35" s="24">
        <f>C34</f>
        <v>17</v>
      </c>
      <c r="D35" s="8" t="s">
        <v>266</v>
      </c>
      <c r="E35" s="11" t="s">
        <v>281</v>
      </c>
    </row>
    <row r="36" spans="1:5" ht="30" customHeight="1" x14ac:dyDescent="0.25">
      <c r="A36" s="12">
        <v>25</v>
      </c>
      <c r="B36" s="4" t="s">
        <v>282</v>
      </c>
      <c r="C36" s="6" t="s">
        <v>283</v>
      </c>
      <c r="D36" s="8"/>
      <c r="E36" s="11"/>
    </row>
    <row r="37" spans="1:5" ht="30" customHeight="1" x14ac:dyDescent="0.25">
      <c r="A37" s="12">
        <v>26</v>
      </c>
      <c r="B37" s="4" t="s">
        <v>284</v>
      </c>
      <c r="C37" s="6" t="s">
        <v>283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285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286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287</v>
      </c>
      <c r="C43" s="24">
        <v>9</v>
      </c>
      <c r="D43" s="8" t="s">
        <v>288</v>
      </c>
      <c r="E43" s="11"/>
    </row>
    <row r="44" spans="1:5" ht="30" customHeight="1" x14ac:dyDescent="0.25">
      <c r="A44" s="12">
        <v>31</v>
      </c>
      <c r="B44" s="5" t="s">
        <v>290</v>
      </c>
      <c r="C44" s="24">
        <v>1</v>
      </c>
      <c r="D44" s="8" t="s">
        <v>288</v>
      </c>
      <c r="E44" s="11" t="s">
        <v>378</v>
      </c>
    </row>
    <row r="45" spans="1:5" ht="30" customHeight="1" x14ac:dyDescent="0.25">
      <c r="A45" s="12">
        <v>32</v>
      </c>
      <c r="B45" s="5" t="s">
        <v>292</v>
      </c>
      <c r="C45" s="24">
        <v>0</v>
      </c>
      <c r="D45" s="8" t="s">
        <v>288</v>
      </c>
      <c r="E45" s="11"/>
    </row>
    <row r="46" spans="1:5" ht="30" customHeight="1" x14ac:dyDescent="0.25">
      <c r="A46" s="12">
        <v>33</v>
      </c>
      <c r="B46" s="4" t="s">
        <v>293</v>
      </c>
      <c r="C46" s="24">
        <v>9</v>
      </c>
      <c r="D46" s="8" t="s">
        <v>294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9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5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4</v>
      </c>
      <c r="D49" s="8" t="s">
        <v>294</v>
      </c>
      <c r="E49" s="13" t="s">
        <v>379</v>
      </c>
    </row>
    <row r="50" spans="1:5" ht="30" customHeight="1" x14ac:dyDescent="0.25">
      <c r="A50" s="12">
        <v>37</v>
      </c>
      <c r="B50" s="5" t="s">
        <v>296</v>
      </c>
      <c r="C50" s="24"/>
      <c r="D50" s="8"/>
      <c r="E50" s="13"/>
    </row>
    <row r="51" spans="1:5" ht="30" customHeight="1" x14ac:dyDescent="0.25">
      <c r="A51" s="14" t="s">
        <v>402</v>
      </c>
      <c r="B51" s="5" t="s">
        <v>297</v>
      </c>
      <c r="C51" s="24">
        <v>0</v>
      </c>
      <c r="D51" s="8" t="s">
        <v>266</v>
      </c>
      <c r="E51" s="13"/>
    </row>
    <row r="52" spans="1:5" ht="30" customHeight="1" x14ac:dyDescent="0.25">
      <c r="A52" s="14" t="s">
        <v>132</v>
      </c>
      <c r="B52" s="5" t="s">
        <v>298</v>
      </c>
      <c r="C52" s="24">
        <v>8</v>
      </c>
      <c r="D52" s="8" t="s">
        <v>266</v>
      </c>
      <c r="E52" s="13"/>
    </row>
    <row r="53" spans="1:5" ht="30" customHeight="1" x14ac:dyDescent="0.25">
      <c r="A53" s="14" t="s">
        <v>133</v>
      </c>
      <c r="B53" s="5" t="s">
        <v>299</v>
      </c>
      <c r="C53" s="24">
        <v>1</v>
      </c>
      <c r="D53" s="8" t="s">
        <v>266</v>
      </c>
      <c r="E53" s="13"/>
    </row>
    <row r="54" spans="1:5" ht="30" customHeight="1" x14ac:dyDescent="0.25">
      <c r="A54" s="14" t="s">
        <v>134</v>
      </c>
      <c r="B54" s="5" t="s">
        <v>300</v>
      </c>
      <c r="C54" s="24">
        <v>0</v>
      </c>
      <c r="D54" s="8" t="s">
        <v>266</v>
      </c>
      <c r="E54" s="13"/>
    </row>
    <row r="55" spans="1:5" ht="30" customHeight="1" x14ac:dyDescent="0.25">
      <c r="A55" s="14" t="s">
        <v>135</v>
      </c>
      <c r="B55" s="5" t="s">
        <v>301</v>
      </c>
      <c r="C55" s="24">
        <v>0</v>
      </c>
      <c r="D55" s="8" t="s">
        <v>266</v>
      </c>
      <c r="E55" s="13" t="s">
        <v>302</v>
      </c>
    </row>
    <row r="56" spans="1:5" ht="30" customHeight="1" x14ac:dyDescent="0.25">
      <c r="A56" s="12">
        <v>38</v>
      </c>
      <c r="B56" s="5" t="s">
        <v>303</v>
      </c>
      <c r="C56" s="24" t="s">
        <v>304</v>
      </c>
      <c r="D56" s="8"/>
      <c r="E56" s="13"/>
    </row>
    <row r="57" spans="1:5" ht="30" customHeight="1" x14ac:dyDescent="0.25">
      <c r="A57" s="12">
        <v>39</v>
      </c>
      <c r="B57" s="5" t="s">
        <v>305</v>
      </c>
      <c r="C57" s="24" t="s">
        <v>283</v>
      </c>
      <c r="D57" s="8"/>
      <c r="E57" s="13"/>
    </row>
    <row r="58" spans="1:5" ht="30" customHeight="1" x14ac:dyDescent="0.25">
      <c r="A58" s="12">
        <v>40</v>
      </c>
      <c r="B58" s="5" t="s">
        <v>306</v>
      </c>
      <c r="C58" s="24" t="s">
        <v>307</v>
      </c>
      <c r="D58" s="8"/>
      <c r="E58" s="13"/>
    </row>
    <row r="59" spans="1:5" ht="64.8" x14ac:dyDescent="0.25">
      <c r="A59" s="12">
        <v>41</v>
      </c>
      <c r="B59" s="9" t="s">
        <v>308</v>
      </c>
      <c r="C59" s="26" t="s">
        <v>471</v>
      </c>
      <c r="D59" s="10" t="s">
        <v>266</v>
      </c>
      <c r="E59" s="13" t="s">
        <v>380</v>
      </c>
    </row>
    <row r="60" spans="1:5" ht="30" customHeight="1" x14ac:dyDescent="0.25">
      <c r="A60" s="49" t="s">
        <v>310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311</v>
      </c>
      <c r="C61" s="24">
        <v>6</v>
      </c>
      <c r="D61" s="8" t="s">
        <v>288</v>
      </c>
      <c r="E61" s="13"/>
    </row>
    <row r="62" spans="1:5" ht="30" customHeight="1" x14ac:dyDescent="0.25">
      <c r="A62" s="12">
        <v>43</v>
      </c>
      <c r="B62" s="4" t="s">
        <v>312</v>
      </c>
      <c r="C62" s="24">
        <v>9</v>
      </c>
      <c r="D62" s="8" t="s">
        <v>288</v>
      </c>
      <c r="E62" s="11" t="s">
        <v>381</v>
      </c>
    </row>
    <row r="63" spans="1:5" ht="30" customHeight="1" x14ac:dyDescent="0.25">
      <c r="A63" s="12">
        <v>44</v>
      </c>
      <c r="B63" s="4" t="s">
        <v>314</v>
      </c>
      <c r="C63" s="24">
        <v>0</v>
      </c>
      <c r="D63" s="8" t="s">
        <v>288</v>
      </c>
      <c r="E63" s="11"/>
    </row>
    <row r="64" spans="1:5" ht="30" customHeight="1" x14ac:dyDescent="0.25">
      <c r="A64" s="12">
        <v>45</v>
      </c>
      <c r="B64" s="21" t="s">
        <v>106</v>
      </c>
      <c r="C64" s="24">
        <v>4</v>
      </c>
      <c r="D64" s="8" t="s">
        <v>294</v>
      </c>
      <c r="E64" s="13"/>
    </row>
    <row r="65" spans="1:5" ht="30" customHeight="1" x14ac:dyDescent="0.25">
      <c r="A65" s="12">
        <v>46</v>
      </c>
      <c r="B65" s="5" t="s">
        <v>315</v>
      </c>
      <c r="C65" s="24">
        <v>7</v>
      </c>
      <c r="D65" s="8" t="s">
        <v>266</v>
      </c>
      <c r="E65" s="11" t="s">
        <v>382</v>
      </c>
    </row>
    <row r="66" spans="1:5" ht="30" customHeight="1" x14ac:dyDescent="0.25">
      <c r="A66" s="12">
        <v>47</v>
      </c>
      <c r="B66" s="5" t="s">
        <v>317</v>
      </c>
      <c r="C66" s="24">
        <v>4</v>
      </c>
      <c r="D66" s="8" t="s">
        <v>294</v>
      </c>
      <c r="E66" s="11"/>
    </row>
    <row r="67" spans="1:5" ht="30" customHeight="1" x14ac:dyDescent="0.25">
      <c r="A67" s="12">
        <v>48</v>
      </c>
      <c r="B67" s="5" t="s">
        <v>296</v>
      </c>
      <c r="C67" s="24"/>
      <c r="D67" s="8"/>
      <c r="E67" s="11"/>
    </row>
    <row r="68" spans="1:5" ht="30" customHeight="1" x14ac:dyDescent="0.25">
      <c r="A68" s="14" t="s">
        <v>403</v>
      </c>
      <c r="B68" s="5" t="s">
        <v>297</v>
      </c>
      <c r="C68" s="24">
        <v>0</v>
      </c>
      <c r="D68" s="8" t="s">
        <v>266</v>
      </c>
      <c r="E68" s="13"/>
    </row>
    <row r="69" spans="1:5" ht="30" customHeight="1" x14ac:dyDescent="0.25">
      <c r="A69" s="14" t="s">
        <v>138</v>
      </c>
      <c r="B69" s="5" t="s">
        <v>298</v>
      </c>
      <c r="C69" s="24">
        <v>7</v>
      </c>
      <c r="D69" s="8" t="s">
        <v>266</v>
      </c>
      <c r="E69" s="11"/>
    </row>
    <row r="70" spans="1:5" ht="30" customHeight="1" x14ac:dyDescent="0.25">
      <c r="A70" s="14" t="s">
        <v>139</v>
      </c>
      <c r="B70" s="5" t="s">
        <v>299</v>
      </c>
      <c r="C70" s="24">
        <v>0</v>
      </c>
      <c r="D70" s="8" t="s">
        <v>266</v>
      </c>
      <c r="E70" s="13"/>
    </row>
    <row r="71" spans="1:5" ht="30" customHeight="1" x14ac:dyDescent="0.25">
      <c r="A71" s="14" t="s">
        <v>140</v>
      </c>
      <c r="B71" s="5" t="s">
        <v>300</v>
      </c>
      <c r="C71" s="24">
        <v>0</v>
      </c>
      <c r="D71" s="8" t="s">
        <v>266</v>
      </c>
      <c r="E71" s="11"/>
    </row>
    <row r="72" spans="1:5" ht="30" customHeight="1" x14ac:dyDescent="0.25">
      <c r="A72" s="14" t="s">
        <v>141</v>
      </c>
      <c r="B72" s="5" t="s">
        <v>301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303</v>
      </c>
      <c r="C73" s="24" t="s">
        <v>304</v>
      </c>
      <c r="D73" s="8"/>
      <c r="E73" s="11"/>
    </row>
    <row r="74" spans="1:5" ht="30" customHeight="1" x14ac:dyDescent="0.25">
      <c r="A74" s="12">
        <v>50</v>
      </c>
      <c r="B74" s="5" t="s">
        <v>305</v>
      </c>
      <c r="C74" s="24" t="s">
        <v>283</v>
      </c>
      <c r="D74" s="8"/>
      <c r="E74" s="11"/>
    </row>
    <row r="75" spans="1:5" ht="30" customHeight="1" x14ac:dyDescent="0.25">
      <c r="A75" s="12">
        <v>51</v>
      </c>
      <c r="B75" s="5" t="s">
        <v>306</v>
      </c>
      <c r="C75" s="24" t="s">
        <v>307</v>
      </c>
      <c r="D75" s="8"/>
      <c r="E75" s="13"/>
    </row>
    <row r="76" spans="1:5" ht="81" x14ac:dyDescent="0.25">
      <c r="A76" s="12">
        <v>52</v>
      </c>
      <c r="B76" s="9" t="s">
        <v>308</v>
      </c>
      <c r="C76" s="25" t="str">
        <f>C61+C62-C65&amp;"/"&amp;C68+C69+C72</f>
        <v>8/7</v>
      </c>
      <c r="D76" s="10" t="s">
        <v>266</v>
      </c>
      <c r="E76" s="13" t="s">
        <v>383</v>
      </c>
    </row>
    <row r="77" spans="1:5" ht="30" customHeight="1" x14ac:dyDescent="0.25">
      <c r="A77" s="37" t="s">
        <v>319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320</v>
      </c>
      <c r="C78" s="24">
        <v>2</v>
      </c>
      <c r="D78" s="8" t="s">
        <v>288</v>
      </c>
      <c r="E78" s="13"/>
    </row>
    <row r="79" spans="1:5" ht="30" customHeight="1" x14ac:dyDescent="0.25">
      <c r="A79" s="12">
        <v>54</v>
      </c>
      <c r="B79" s="4" t="s">
        <v>312</v>
      </c>
      <c r="C79" s="24">
        <v>11</v>
      </c>
      <c r="D79" s="8" t="s">
        <v>288</v>
      </c>
      <c r="E79" s="13" t="s">
        <v>384</v>
      </c>
    </row>
    <row r="80" spans="1:5" ht="30" customHeight="1" x14ac:dyDescent="0.25">
      <c r="A80" s="12">
        <v>55</v>
      </c>
      <c r="B80" s="4" t="s">
        <v>314</v>
      </c>
      <c r="C80" s="24">
        <v>1</v>
      </c>
      <c r="D80" s="8" t="s">
        <v>288</v>
      </c>
      <c r="E80" s="11" t="s">
        <v>385</v>
      </c>
    </row>
    <row r="81" spans="1:5" ht="30" customHeight="1" x14ac:dyDescent="0.25">
      <c r="A81" s="12">
        <v>56</v>
      </c>
      <c r="B81" s="5" t="s">
        <v>323</v>
      </c>
      <c r="C81" s="24">
        <v>0</v>
      </c>
      <c r="D81" s="8" t="s">
        <v>294</v>
      </c>
      <c r="E81" s="13"/>
    </row>
    <row r="82" spans="1:5" ht="30" customHeight="1" x14ac:dyDescent="0.25">
      <c r="A82" s="12">
        <v>57</v>
      </c>
      <c r="B82" s="5" t="s">
        <v>324</v>
      </c>
      <c r="C82" s="24">
        <v>6</v>
      </c>
      <c r="D82" s="8" t="s">
        <v>266</v>
      </c>
      <c r="E82" s="13" t="s">
        <v>386</v>
      </c>
    </row>
    <row r="83" spans="1:5" ht="30" customHeight="1" x14ac:dyDescent="0.25">
      <c r="A83" s="12">
        <v>58</v>
      </c>
      <c r="B83" s="5" t="s">
        <v>326</v>
      </c>
      <c r="C83" s="24">
        <v>1</v>
      </c>
      <c r="D83" s="8" t="s">
        <v>266</v>
      </c>
      <c r="E83" s="13" t="s">
        <v>387</v>
      </c>
    </row>
    <row r="84" spans="1:5" ht="30" customHeight="1" x14ac:dyDescent="0.25">
      <c r="A84" s="12">
        <v>59</v>
      </c>
      <c r="B84" s="5" t="s">
        <v>327</v>
      </c>
      <c r="C84" s="24">
        <v>0</v>
      </c>
      <c r="D84" s="8" t="s">
        <v>266</v>
      </c>
      <c r="E84" s="22"/>
    </row>
    <row r="85" spans="1:5" ht="30" customHeight="1" x14ac:dyDescent="0.25">
      <c r="A85" s="12">
        <v>60</v>
      </c>
      <c r="B85" s="5" t="s">
        <v>296</v>
      </c>
      <c r="C85" s="24"/>
      <c r="D85" s="8"/>
      <c r="E85" s="22"/>
    </row>
    <row r="86" spans="1:5" ht="30" customHeight="1" x14ac:dyDescent="0.25">
      <c r="A86" s="14" t="s">
        <v>404</v>
      </c>
      <c r="B86" s="5" t="s">
        <v>297</v>
      </c>
      <c r="C86" s="24">
        <v>0</v>
      </c>
      <c r="D86" s="8" t="s">
        <v>266</v>
      </c>
      <c r="E86" s="22"/>
    </row>
    <row r="87" spans="1:5" ht="30" customHeight="1" x14ac:dyDescent="0.25">
      <c r="A87" s="14" t="s">
        <v>144</v>
      </c>
      <c r="B87" s="5" t="s">
        <v>298</v>
      </c>
      <c r="C87" s="24">
        <v>0</v>
      </c>
      <c r="D87" s="8" t="s">
        <v>266</v>
      </c>
      <c r="E87" s="22"/>
    </row>
    <row r="88" spans="1:5" ht="30" customHeight="1" x14ac:dyDescent="0.25">
      <c r="A88" s="14" t="s">
        <v>145</v>
      </c>
      <c r="B88" s="5" t="s">
        <v>299</v>
      </c>
      <c r="C88" s="24">
        <v>0</v>
      </c>
      <c r="D88" s="8" t="s">
        <v>266</v>
      </c>
      <c r="E88" s="22"/>
    </row>
    <row r="89" spans="1:5" ht="30" customHeight="1" x14ac:dyDescent="0.25">
      <c r="A89" s="14" t="s">
        <v>146</v>
      </c>
      <c r="B89" s="5" t="s">
        <v>300</v>
      </c>
      <c r="C89" s="24">
        <v>0</v>
      </c>
      <c r="D89" s="8" t="s">
        <v>266</v>
      </c>
      <c r="E89" s="22"/>
    </row>
    <row r="90" spans="1:5" ht="30" customHeight="1" x14ac:dyDescent="0.25">
      <c r="A90" s="14" t="s">
        <v>147</v>
      </c>
      <c r="B90" s="5" t="s">
        <v>301</v>
      </c>
      <c r="C90" s="24">
        <v>0</v>
      </c>
      <c r="D90" s="8"/>
      <c r="E90" s="22"/>
    </row>
    <row r="91" spans="1:5" ht="30" customHeight="1" x14ac:dyDescent="0.25">
      <c r="A91" s="12">
        <v>61</v>
      </c>
      <c r="B91" s="5" t="s">
        <v>303</v>
      </c>
      <c r="C91" s="24" t="s">
        <v>304</v>
      </c>
      <c r="D91" s="8"/>
      <c r="E91" s="11"/>
    </row>
    <row r="92" spans="1:5" ht="30" customHeight="1" x14ac:dyDescent="0.25">
      <c r="A92" s="15">
        <v>62</v>
      </c>
      <c r="B92" s="5" t="s">
        <v>305</v>
      </c>
      <c r="C92" s="24" t="s">
        <v>283</v>
      </c>
      <c r="D92" s="8"/>
      <c r="E92" s="11"/>
    </row>
    <row r="93" spans="1:5" ht="30" customHeight="1" x14ac:dyDescent="0.25">
      <c r="A93" s="15">
        <v>63</v>
      </c>
      <c r="B93" s="5" t="s">
        <v>306</v>
      </c>
      <c r="C93" s="24" t="s">
        <v>307</v>
      </c>
      <c r="D93" s="10"/>
      <c r="E93" s="13"/>
    </row>
    <row r="94" spans="1:5" ht="48.6" x14ac:dyDescent="0.25">
      <c r="A94" s="15">
        <v>64</v>
      </c>
      <c r="B94" s="9" t="s">
        <v>308</v>
      </c>
      <c r="C94" s="25" t="str">
        <f>C78+C79-C84&amp;"/"&amp;C86+C87+C90</f>
        <v>13/0</v>
      </c>
      <c r="D94" s="8" t="s">
        <v>266</v>
      </c>
      <c r="E94" s="13" t="s">
        <v>388</v>
      </c>
    </row>
    <row r="95" spans="1:5" ht="30" customHeight="1" x14ac:dyDescent="0.25">
      <c r="A95" s="53" t="s">
        <v>329</v>
      </c>
      <c r="B95" s="54"/>
      <c r="C95" s="54"/>
      <c r="D95" s="54"/>
      <c r="E95" s="55"/>
    </row>
    <row r="96" spans="1:5" ht="30" customHeight="1" x14ac:dyDescent="0.25">
      <c r="A96" s="15">
        <v>65</v>
      </c>
      <c r="B96" s="9" t="s">
        <v>330</v>
      </c>
      <c r="C96" s="24">
        <v>2</v>
      </c>
      <c r="D96" s="10" t="s">
        <v>331</v>
      </c>
      <c r="E96" s="13" t="s">
        <v>377</v>
      </c>
    </row>
    <row r="97" spans="1:5" ht="30" customHeight="1" x14ac:dyDescent="0.25">
      <c r="A97" s="15">
        <v>66</v>
      </c>
      <c r="B97" s="9" t="s">
        <v>333</v>
      </c>
      <c r="C97" s="24">
        <f>C82+C83</f>
        <v>7</v>
      </c>
      <c r="D97" s="10" t="s">
        <v>331</v>
      </c>
      <c r="E97" s="16" t="s">
        <v>334</v>
      </c>
    </row>
    <row r="98" spans="1:5" ht="30" customHeight="1" x14ac:dyDescent="0.25">
      <c r="A98" s="15">
        <v>67</v>
      </c>
      <c r="B98" s="9" t="s">
        <v>335</v>
      </c>
      <c r="C98" s="24">
        <f>C44*2+C45+C62*2+C63+C79*2+C80</f>
        <v>43</v>
      </c>
      <c r="D98" s="10" t="s">
        <v>336</v>
      </c>
      <c r="E98" s="16" t="s">
        <v>337</v>
      </c>
    </row>
    <row r="99" spans="1:5" ht="30" customHeight="1" x14ac:dyDescent="0.25">
      <c r="A99" s="15">
        <v>68</v>
      </c>
      <c r="B99" s="9" t="s">
        <v>338</v>
      </c>
      <c r="C99" s="24">
        <v>35</v>
      </c>
      <c r="D99" s="10" t="s">
        <v>272</v>
      </c>
      <c r="E99" s="13" t="s">
        <v>389</v>
      </c>
    </row>
    <row r="100" spans="1:5" ht="30" customHeight="1" x14ac:dyDescent="0.25">
      <c r="A100" s="15">
        <v>69</v>
      </c>
      <c r="B100" s="9" t="s">
        <v>308</v>
      </c>
      <c r="C100" s="28" t="s">
        <v>390</v>
      </c>
      <c r="D100" s="10" t="s">
        <v>266</v>
      </c>
      <c r="E100" s="16"/>
    </row>
    <row r="101" spans="1:5" ht="64.8" x14ac:dyDescent="0.25">
      <c r="A101" s="15">
        <v>70</v>
      </c>
      <c r="B101" s="9" t="s">
        <v>340</v>
      </c>
      <c r="C101" s="26" t="s">
        <v>391</v>
      </c>
      <c r="D101" s="10" t="s">
        <v>266</v>
      </c>
      <c r="E101" s="13" t="s">
        <v>392</v>
      </c>
    </row>
    <row r="102" spans="1:5" ht="32.4" x14ac:dyDescent="0.25">
      <c r="A102" s="15">
        <v>71</v>
      </c>
      <c r="B102" s="9" t="s">
        <v>343</v>
      </c>
      <c r="C102" s="24">
        <v>1</v>
      </c>
      <c r="D102" s="10" t="s">
        <v>266</v>
      </c>
      <c r="E102" s="13" t="s">
        <v>393</v>
      </c>
    </row>
    <row r="103" spans="1:5" ht="32.4" x14ac:dyDescent="0.25">
      <c r="A103" s="15">
        <v>72</v>
      </c>
      <c r="B103" s="9" t="s">
        <v>394</v>
      </c>
      <c r="C103" s="24">
        <v>3</v>
      </c>
      <c r="D103" s="10" t="s">
        <v>266</v>
      </c>
      <c r="E103" s="13" t="s">
        <v>395</v>
      </c>
    </row>
    <row r="104" spans="1:5" ht="32.4" x14ac:dyDescent="0.25">
      <c r="A104" s="15">
        <v>73</v>
      </c>
      <c r="B104" s="9" t="s">
        <v>396</v>
      </c>
      <c r="C104" s="24">
        <v>0</v>
      </c>
      <c r="D104" s="10" t="s">
        <v>266</v>
      </c>
      <c r="E104" s="13" t="s">
        <v>397</v>
      </c>
    </row>
    <row r="105" spans="1:5" ht="33" thickBot="1" x14ac:dyDescent="0.3">
      <c r="A105" s="17">
        <v>74</v>
      </c>
      <c r="B105" s="18" t="s">
        <v>398</v>
      </c>
      <c r="C105" s="19">
        <v>10</v>
      </c>
      <c r="D105" s="19" t="s">
        <v>266</v>
      </c>
      <c r="E105" s="29" t="s">
        <v>399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D19" sqref="D1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405</v>
      </c>
      <c r="B1" s="44"/>
      <c r="C1" s="44"/>
      <c r="D1" s="44"/>
      <c r="E1" s="45"/>
    </row>
    <row r="2" spans="1:5" ht="30" customHeight="1" x14ac:dyDescent="0.25">
      <c r="A2" s="31" t="s">
        <v>417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252</v>
      </c>
      <c r="C3" s="24">
        <v>6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253</v>
      </c>
      <c r="C4" s="24">
        <v>6</v>
      </c>
      <c r="D4" s="8"/>
      <c r="E4" s="11" t="s">
        <v>254</v>
      </c>
    </row>
    <row r="5" spans="1:5" ht="30" customHeight="1" x14ac:dyDescent="0.25">
      <c r="A5" s="20">
        <v>3</v>
      </c>
      <c r="B5" s="5" t="s">
        <v>255</v>
      </c>
      <c r="C5" s="24">
        <v>2</v>
      </c>
      <c r="D5" s="8"/>
      <c r="E5" s="11" t="s">
        <v>256</v>
      </c>
    </row>
    <row r="6" spans="1:5" ht="30" customHeight="1" x14ac:dyDescent="0.25">
      <c r="A6" s="20">
        <v>4</v>
      </c>
      <c r="B6" s="5" t="s">
        <v>257</v>
      </c>
      <c r="C6" s="24">
        <v>4</v>
      </c>
      <c r="D6" s="7"/>
      <c r="E6" s="11" t="s">
        <v>258</v>
      </c>
    </row>
    <row r="7" spans="1:5" ht="30" customHeight="1" x14ac:dyDescent="0.25">
      <c r="A7" s="20">
        <v>5</v>
      </c>
      <c r="B7" s="5" t="s">
        <v>259</v>
      </c>
      <c r="C7" s="24">
        <v>0</v>
      </c>
      <c r="D7" s="7"/>
      <c r="E7" s="11"/>
    </row>
    <row r="8" spans="1:5" ht="30" customHeight="1" x14ac:dyDescent="0.25">
      <c r="A8" s="20">
        <v>6</v>
      </c>
      <c r="B8" s="5" t="s">
        <v>375</v>
      </c>
      <c r="C8" s="24">
        <f>SUM(C4:C7)</f>
        <v>12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260</v>
      </c>
    </row>
    <row r="11" spans="1:5" ht="30" customHeight="1" x14ac:dyDescent="0.25">
      <c r="A11" s="12">
        <v>8</v>
      </c>
      <c r="B11" s="5" t="s">
        <v>261</v>
      </c>
      <c r="C11" s="24"/>
      <c r="D11" s="8"/>
      <c r="E11" s="11" t="s">
        <v>262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263</v>
      </c>
      <c r="D14" s="8" t="s">
        <v>264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265</v>
      </c>
      <c r="D15" s="8" t="s">
        <v>266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267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268</v>
      </c>
      <c r="C20" s="6">
        <v>0</v>
      </c>
      <c r="D20" s="7" t="s">
        <v>13</v>
      </c>
      <c r="E20" s="11" t="s">
        <v>269</v>
      </c>
    </row>
    <row r="21" spans="1:5" ht="30" customHeight="1" x14ac:dyDescent="0.25">
      <c r="A21" s="12">
        <v>16</v>
      </c>
      <c r="B21" s="5" t="s">
        <v>270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271</v>
      </c>
      <c r="C22" s="6">
        <v>0</v>
      </c>
      <c r="D22" s="7" t="s">
        <v>272</v>
      </c>
      <c r="E22" s="13"/>
    </row>
    <row r="23" spans="1:5" ht="30" customHeight="1" x14ac:dyDescent="0.25">
      <c r="A23" s="49" t="s">
        <v>274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1" t="s">
        <v>275</v>
      </c>
    </row>
    <row r="25" spans="1:5" ht="30" customHeight="1" x14ac:dyDescent="0.25">
      <c r="A25" s="12" t="s">
        <v>443</v>
      </c>
      <c r="B25" s="5" t="s">
        <v>444</v>
      </c>
      <c r="C25" s="24" t="s">
        <v>467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462</v>
      </c>
      <c r="D26" s="7"/>
      <c r="E26" s="11" t="s">
        <v>475</v>
      </c>
    </row>
    <row r="27" spans="1:5" ht="30" customHeight="1" x14ac:dyDescent="0.25">
      <c r="A27" s="12" t="s">
        <v>447</v>
      </c>
      <c r="B27" s="5" t="s">
        <v>448</v>
      </c>
      <c r="C27" s="24" t="s">
        <v>94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463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276</v>
      </c>
      <c r="C31" s="24" t="s">
        <v>2</v>
      </c>
      <c r="D31" s="8"/>
      <c r="E31" s="13"/>
    </row>
    <row r="32" spans="1:5" ht="30" customHeight="1" x14ac:dyDescent="0.25">
      <c r="A32" s="49" t="s">
        <v>277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278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279</v>
      </c>
      <c r="C34" s="24">
        <v>8</v>
      </c>
      <c r="D34" s="8" t="s">
        <v>266</v>
      </c>
      <c r="E34" s="11" t="s">
        <v>280</v>
      </c>
    </row>
    <row r="35" spans="1:5" ht="30" customHeight="1" x14ac:dyDescent="0.25">
      <c r="A35" s="12">
        <v>24</v>
      </c>
      <c r="B35" s="4" t="s">
        <v>32</v>
      </c>
      <c r="C35" s="24">
        <f>C34</f>
        <v>8</v>
      </c>
      <c r="D35" s="8" t="s">
        <v>266</v>
      </c>
      <c r="E35" s="11" t="s">
        <v>281</v>
      </c>
    </row>
    <row r="36" spans="1:5" ht="30" customHeight="1" x14ac:dyDescent="0.25">
      <c r="A36" s="12">
        <v>25</v>
      </c>
      <c r="B36" s="4" t="s">
        <v>282</v>
      </c>
      <c r="C36" s="6" t="s">
        <v>283</v>
      </c>
      <c r="D36" s="8"/>
      <c r="E36" s="11"/>
    </row>
    <row r="37" spans="1:5" ht="30" customHeight="1" x14ac:dyDescent="0.25">
      <c r="A37" s="12">
        <v>26</v>
      </c>
      <c r="B37" s="4" t="s">
        <v>284</v>
      </c>
      <c r="C37" s="6" t="s">
        <v>283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285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286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287</v>
      </c>
      <c r="C43" s="24">
        <v>6</v>
      </c>
      <c r="D43" s="8" t="s">
        <v>288</v>
      </c>
      <c r="E43" s="11" t="s">
        <v>289</v>
      </c>
    </row>
    <row r="44" spans="1:5" ht="30" customHeight="1" x14ac:dyDescent="0.25">
      <c r="A44" s="12">
        <v>31</v>
      </c>
      <c r="B44" s="5" t="s">
        <v>290</v>
      </c>
      <c r="C44" s="24">
        <v>0</v>
      </c>
      <c r="D44" s="8" t="s">
        <v>288</v>
      </c>
      <c r="E44" s="11" t="s">
        <v>291</v>
      </c>
    </row>
    <row r="45" spans="1:5" ht="30" customHeight="1" x14ac:dyDescent="0.25">
      <c r="A45" s="12">
        <v>32</v>
      </c>
      <c r="B45" s="5" t="s">
        <v>292</v>
      </c>
      <c r="C45" s="24">
        <v>0</v>
      </c>
      <c r="D45" s="8" t="s">
        <v>288</v>
      </c>
      <c r="E45" s="11"/>
    </row>
    <row r="46" spans="1:5" ht="30" customHeight="1" x14ac:dyDescent="0.25">
      <c r="A46" s="12">
        <v>33</v>
      </c>
      <c r="B46" s="4" t="s">
        <v>293</v>
      </c>
      <c r="C46" s="24">
        <v>6</v>
      </c>
      <c r="D46" s="8" t="s">
        <v>294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6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6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0</v>
      </c>
      <c r="D49" s="8" t="s">
        <v>294</v>
      </c>
      <c r="E49" s="13"/>
    </row>
    <row r="50" spans="1:5" ht="30" customHeight="1" x14ac:dyDescent="0.25">
      <c r="A50" s="12">
        <v>37</v>
      </c>
      <c r="B50" s="5" t="s">
        <v>296</v>
      </c>
      <c r="C50" s="24"/>
      <c r="D50" s="8"/>
      <c r="E50" s="13"/>
    </row>
    <row r="51" spans="1:5" ht="30" customHeight="1" x14ac:dyDescent="0.25">
      <c r="A51" s="14" t="s">
        <v>418</v>
      </c>
      <c r="B51" s="5" t="s">
        <v>297</v>
      </c>
      <c r="C51" s="24">
        <v>0</v>
      </c>
      <c r="D51" s="8" t="s">
        <v>266</v>
      </c>
      <c r="E51" s="13"/>
    </row>
    <row r="52" spans="1:5" ht="30" customHeight="1" x14ac:dyDescent="0.25">
      <c r="A52" s="14" t="s">
        <v>132</v>
      </c>
      <c r="B52" s="5" t="s">
        <v>298</v>
      </c>
      <c r="C52" s="24">
        <v>6</v>
      </c>
      <c r="D52" s="8" t="s">
        <v>266</v>
      </c>
      <c r="E52" s="13"/>
    </row>
    <row r="53" spans="1:5" ht="30" customHeight="1" x14ac:dyDescent="0.25">
      <c r="A53" s="14" t="s">
        <v>133</v>
      </c>
      <c r="B53" s="5" t="s">
        <v>299</v>
      </c>
      <c r="C53" s="24">
        <v>0</v>
      </c>
      <c r="D53" s="8" t="s">
        <v>266</v>
      </c>
      <c r="E53" s="13"/>
    </row>
    <row r="54" spans="1:5" ht="30" customHeight="1" x14ac:dyDescent="0.25">
      <c r="A54" s="14" t="s">
        <v>134</v>
      </c>
      <c r="B54" s="5" t="s">
        <v>300</v>
      </c>
      <c r="C54" s="24">
        <v>0</v>
      </c>
      <c r="D54" s="8" t="s">
        <v>266</v>
      </c>
      <c r="E54" s="13"/>
    </row>
    <row r="55" spans="1:5" ht="30" customHeight="1" x14ac:dyDescent="0.25">
      <c r="A55" s="14" t="s">
        <v>135</v>
      </c>
      <c r="B55" s="5" t="s">
        <v>301</v>
      </c>
      <c r="C55" s="24">
        <v>0</v>
      </c>
      <c r="D55" s="8" t="s">
        <v>266</v>
      </c>
      <c r="E55" s="13" t="s">
        <v>302</v>
      </c>
    </row>
    <row r="56" spans="1:5" ht="30" customHeight="1" x14ac:dyDescent="0.25">
      <c r="A56" s="12">
        <v>38</v>
      </c>
      <c r="B56" s="5" t="s">
        <v>303</v>
      </c>
      <c r="C56" s="24" t="s">
        <v>304</v>
      </c>
      <c r="D56" s="8"/>
      <c r="E56" s="13"/>
    </row>
    <row r="57" spans="1:5" ht="30" customHeight="1" x14ac:dyDescent="0.25">
      <c r="A57" s="12">
        <v>39</v>
      </c>
      <c r="B57" s="5" t="s">
        <v>305</v>
      </c>
      <c r="C57" s="24" t="s">
        <v>283</v>
      </c>
      <c r="D57" s="8"/>
      <c r="E57" s="13"/>
    </row>
    <row r="58" spans="1:5" ht="30" customHeight="1" x14ac:dyDescent="0.25">
      <c r="A58" s="12">
        <v>40</v>
      </c>
      <c r="B58" s="5" t="s">
        <v>306</v>
      </c>
      <c r="C58" s="24" t="s">
        <v>307</v>
      </c>
      <c r="D58" s="8"/>
      <c r="E58" s="13"/>
    </row>
    <row r="59" spans="1:5" ht="32.4" x14ac:dyDescent="0.25">
      <c r="A59" s="12">
        <v>41</v>
      </c>
      <c r="B59" s="9" t="s">
        <v>308</v>
      </c>
      <c r="C59" s="26" t="s">
        <v>470</v>
      </c>
      <c r="D59" s="10" t="s">
        <v>266</v>
      </c>
      <c r="E59" s="13" t="s">
        <v>406</v>
      </c>
    </row>
    <row r="60" spans="1:5" ht="30" customHeight="1" x14ac:dyDescent="0.25">
      <c r="A60" s="49" t="s">
        <v>310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311</v>
      </c>
      <c r="C61" s="24">
        <v>0</v>
      </c>
      <c r="D61" s="8" t="s">
        <v>288</v>
      </c>
      <c r="E61" s="13"/>
    </row>
    <row r="62" spans="1:5" ht="30" customHeight="1" x14ac:dyDescent="0.25">
      <c r="A62" s="12">
        <v>43</v>
      </c>
      <c r="B62" s="4" t="s">
        <v>312</v>
      </c>
      <c r="C62" s="24">
        <v>2</v>
      </c>
      <c r="D62" s="8" t="s">
        <v>288</v>
      </c>
      <c r="E62" s="11" t="s">
        <v>407</v>
      </c>
    </row>
    <row r="63" spans="1:5" ht="30" customHeight="1" x14ac:dyDescent="0.25">
      <c r="A63" s="12">
        <v>44</v>
      </c>
      <c r="B63" s="4" t="s">
        <v>314</v>
      </c>
      <c r="C63" s="24">
        <v>0</v>
      </c>
      <c r="D63" s="8" t="s">
        <v>288</v>
      </c>
      <c r="E63" s="11"/>
    </row>
    <row r="64" spans="1:5" ht="30" customHeight="1" x14ac:dyDescent="0.25">
      <c r="A64" s="12">
        <v>45</v>
      </c>
      <c r="B64" s="21" t="s">
        <v>106</v>
      </c>
      <c r="C64" s="24">
        <v>0</v>
      </c>
      <c r="D64" s="8" t="s">
        <v>294</v>
      </c>
      <c r="E64" s="13"/>
    </row>
    <row r="65" spans="1:5" ht="30" customHeight="1" x14ac:dyDescent="0.25">
      <c r="A65" s="12">
        <v>46</v>
      </c>
      <c r="B65" s="5" t="s">
        <v>315</v>
      </c>
      <c r="C65" s="24">
        <v>1</v>
      </c>
      <c r="D65" s="8" t="s">
        <v>266</v>
      </c>
      <c r="E65" s="11" t="s">
        <v>408</v>
      </c>
    </row>
    <row r="66" spans="1:5" ht="30" customHeight="1" x14ac:dyDescent="0.25">
      <c r="A66" s="12">
        <v>47</v>
      </c>
      <c r="B66" s="5" t="s">
        <v>317</v>
      </c>
      <c r="C66" s="24">
        <v>0</v>
      </c>
      <c r="D66" s="8" t="s">
        <v>294</v>
      </c>
      <c r="E66" s="11"/>
    </row>
    <row r="67" spans="1:5" ht="30" customHeight="1" x14ac:dyDescent="0.25">
      <c r="A67" s="12">
        <v>48</v>
      </c>
      <c r="B67" s="5" t="s">
        <v>296</v>
      </c>
      <c r="C67" s="24"/>
      <c r="D67" s="8"/>
      <c r="E67" s="11"/>
    </row>
    <row r="68" spans="1:5" ht="30" customHeight="1" x14ac:dyDescent="0.25">
      <c r="A68" s="14" t="s">
        <v>419</v>
      </c>
      <c r="B68" s="5" t="s">
        <v>297</v>
      </c>
      <c r="C68" s="24">
        <v>0</v>
      </c>
      <c r="D68" s="8" t="s">
        <v>266</v>
      </c>
      <c r="E68" s="13"/>
    </row>
    <row r="69" spans="1:5" ht="30" customHeight="1" x14ac:dyDescent="0.25">
      <c r="A69" s="14" t="s">
        <v>138</v>
      </c>
      <c r="B69" s="5" t="s">
        <v>298</v>
      </c>
      <c r="C69" s="24">
        <v>1</v>
      </c>
      <c r="D69" s="8" t="s">
        <v>266</v>
      </c>
      <c r="E69" s="11"/>
    </row>
    <row r="70" spans="1:5" ht="30" customHeight="1" x14ac:dyDescent="0.25">
      <c r="A70" s="14" t="s">
        <v>139</v>
      </c>
      <c r="B70" s="5" t="s">
        <v>299</v>
      </c>
      <c r="C70" s="24">
        <v>0</v>
      </c>
      <c r="D70" s="8" t="s">
        <v>266</v>
      </c>
      <c r="E70" s="13"/>
    </row>
    <row r="71" spans="1:5" ht="30" customHeight="1" x14ac:dyDescent="0.25">
      <c r="A71" s="14" t="s">
        <v>140</v>
      </c>
      <c r="B71" s="5" t="s">
        <v>300</v>
      </c>
      <c r="C71" s="24">
        <v>0</v>
      </c>
      <c r="D71" s="8" t="s">
        <v>266</v>
      </c>
      <c r="E71" s="11"/>
    </row>
    <row r="72" spans="1:5" ht="30" customHeight="1" x14ac:dyDescent="0.25">
      <c r="A72" s="14" t="s">
        <v>141</v>
      </c>
      <c r="B72" s="5" t="s">
        <v>301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303</v>
      </c>
      <c r="C73" s="24" t="s">
        <v>304</v>
      </c>
      <c r="D73" s="8"/>
      <c r="E73" s="11"/>
    </row>
    <row r="74" spans="1:5" ht="30" customHeight="1" x14ac:dyDescent="0.25">
      <c r="A74" s="12">
        <v>50</v>
      </c>
      <c r="B74" s="5" t="s">
        <v>305</v>
      </c>
      <c r="C74" s="24" t="s">
        <v>283</v>
      </c>
      <c r="D74" s="8"/>
      <c r="E74" s="11"/>
    </row>
    <row r="75" spans="1:5" ht="30" customHeight="1" x14ac:dyDescent="0.25">
      <c r="A75" s="12">
        <v>51</v>
      </c>
      <c r="B75" s="5" t="s">
        <v>306</v>
      </c>
      <c r="C75" s="24" t="s">
        <v>307</v>
      </c>
      <c r="D75" s="8"/>
      <c r="E75" s="13"/>
    </row>
    <row r="76" spans="1:5" ht="32.4" x14ac:dyDescent="0.25">
      <c r="A76" s="12">
        <v>52</v>
      </c>
      <c r="B76" s="9" t="s">
        <v>308</v>
      </c>
      <c r="C76" s="25" t="str">
        <f>C61+C62-C65&amp;"/"&amp;C68+C69+C72</f>
        <v>1/1</v>
      </c>
      <c r="D76" s="10" t="s">
        <v>266</v>
      </c>
      <c r="E76" s="13" t="s">
        <v>409</v>
      </c>
    </row>
    <row r="77" spans="1:5" ht="30" customHeight="1" x14ac:dyDescent="0.25">
      <c r="A77" s="37" t="s">
        <v>319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320</v>
      </c>
      <c r="C78" s="24">
        <v>3</v>
      </c>
      <c r="D78" s="8" t="s">
        <v>288</v>
      </c>
      <c r="E78" s="13"/>
    </row>
    <row r="79" spans="1:5" ht="30" customHeight="1" x14ac:dyDescent="0.25">
      <c r="A79" s="12">
        <v>54</v>
      </c>
      <c r="B79" s="4" t="s">
        <v>312</v>
      </c>
      <c r="C79" s="24">
        <v>1</v>
      </c>
      <c r="D79" s="8" t="s">
        <v>288</v>
      </c>
      <c r="E79" s="13" t="s">
        <v>410</v>
      </c>
    </row>
    <row r="80" spans="1:5" ht="30" customHeight="1" x14ac:dyDescent="0.25">
      <c r="A80" s="12">
        <v>55</v>
      </c>
      <c r="B80" s="4" t="s">
        <v>314</v>
      </c>
      <c r="C80" s="24">
        <v>0</v>
      </c>
      <c r="D80" s="8" t="s">
        <v>288</v>
      </c>
      <c r="E80" s="11"/>
    </row>
    <row r="81" spans="1:5" ht="30" customHeight="1" x14ac:dyDescent="0.25">
      <c r="A81" s="12">
        <v>56</v>
      </c>
      <c r="B81" s="5" t="s">
        <v>323</v>
      </c>
      <c r="C81" s="24">
        <v>2</v>
      </c>
      <c r="D81" s="8" t="s">
        <v>294</v>
      </c>
      <c r="E81" s="13"/>
    </row>
    <row r="82" spans="1:5" ht="30" customHeight="1" x14ac:dyDescent="0.25">
      <c r="A82" s="12">
        <v>57</v>
      </c>
      <c r="B82" s="5" t="s">
        <v>324</v>
      </c>
      <c r="C82" s="24">
        <v>1</v>
      </c>
      <c r="D82" s="8" t="s">
        <v>266</v>
      </c>
      <c r="E82" s="13" t="s">
        <v>411</v>
      </c>
    </row>
    <row r="83" spans="1:5" ht="30" customHeight="1" x14ac:dyDescent="0.25">
      <c r="A83" s="12">
        <v>58</v>
      </c>
      <c r="B83" s="5" t="s">
        <v>326</v>
      </c>
      <c r="C83" s="24">
        <v>0</v>
      </c>
      <c r="D83" s="8" t="s">
        <v>266</v>
      </c>
      <c r="E83" s="13"/>
    </row>
    <row r="84" spans="1:5" ht="30" customHeight="1" x14ac:dyDescent="0.25">
      <c r="A84" s="12">
        <v>59</v>
      </c>
      <c r="B84" s="5" t="s">
        <v>327</v>
      </c>
      <c r="C84" s="24">
        <v>1</v>
      </c>
      <c r="D84" s="8" t="s">
        <v>266</v>
      </c>
      <c r="E84" s="22"/>
    </row>
    <row r="85" spans="1:5" ht="30" customHeight="1" x14ac:dyDescent="0.25">
      <c r="A85" s="12">
        <v>60</v>
      </c>
      <c r="B85" s="5" t="s">
        <v>296</v>
      </c>
      <c r="C85" s="24"/>
      <c r="D85" s="8"/>
      <c r="E85" s="22"/>
    </row>
    <row r="86" spans="1:5" ht="30" customHeight="1" x14ac:dyDescent="0.25">
      <c r="A86" s="14" t="s">
        <v>420</v>
      </c>
      <c r="B86" s="5" t="s">
        <v>297</v>
      </c>
      <c r="C86" s="24">
        <v>0</v>
      </c>
      <c r="D86" s="8" t="s">
        <v>266</v>
      </c>
      <c r="E86" s="22"/>
    </row>
    <row r="87" spans="1:5" ht="30" customHeight="1" x14ac:dyDescent="0.25">
      <c r="A87" s="14" t="s">
        <v>144</v>
      </c>
      <c r="B87" s="5" t="s">
        <v>298</v>
      </c>
      <c r="C87" s="24">
        <v>1</v>
      </c>
      <c r="D87" s="8" t="s">
        <v>266</v>
      </c>
      <c r="E87" s="22"/>
    </row>
    <row r="88" spans="1:5" ht="30" customHeight="1" x14ac:dyDescent="0.25">
      <c r="A88" s="14" t="s">
        <v>145</v>
      </c>
      <c r="B88" s="5" t="s">
        <v>299</v>
      </c>
      <c r="C88" s="24">
        <v>0</v>
      </c>
      <c r="D88" s="8" t="s">
        <v>266</v>
      </c>
      <c r="E88" s="22"/>
    </row>
    <row r="89" spans="1:5" ht="30" customHeight="1" x14ac:dyDescent="0.25">
      <c r="A89" s="14" t="s">
        <v>146</v>
      </c>
      <c r="B89" s="5" t="s">
        <v>300</v>
      </c>
      <c r="C89" s="24">
        <v>0</v>
      </c>
      <c r="D89" s="8" t="s">
        <v>266</v>
      </c>
      <c r="E89" s="22"/>
    </row>
    <row r="90" spans="1:5" ht="30" customHeight="1" x14ac:dyDescent="0.25">
      <c r="A90" s="14" t="s">
        <v>147</v>
      </c>
      <c r="B90" s="5" t="s">
        <v>301</v>
      </c>
      <c r="C90" s="24">
        <v>0</v>
      </c>
      <c r="D90" s="8"/>
      <c r="E90" s="22"/>
    </row>
    <row r="91" spans="1:5" ht="30" customHeight="1" x14ac:dyDescent="0.25">
      <c r="A91" s="12">
        <v>61</v>
      </c>
      <c r="B91" s="5" t="s">
        <v>303</v>
      </c>
      <c r="C91" s="24" t="s">
        <v>304</v>
      </c>
      <c r="D91" s="8"/>
      <c r="E91" s="11"/>
    </row>
    <row r="92" spans="1:5" ht="30" customHeight="1" x14ac:dyDescent="0.25">
      <c r="A92" s="15">
        <v>62</v>
      </c>
      <c r="B92" s="5" t="s">
        <v>305</v>
      </c>
      <c r="C92" s="24" t="s">
        <v>283</v>
      </c>
      <c r="D92" s="8"/>
      <c r="E92" s="11"/>
    </row>
    <row r="93" spans="1:5" ht="30" customHeight="1" x14ac:dyDescent="0.25">
      <c r="A93" s="15">
        <v>63</v>
      </c>
      <c r="B93" s="5" t="s">
        <v>306</v>
      </c>
      <c r="C93" s="24" t="s">
        <v>307</v>
      </c>
      <c r="D93" s="10"/>
      <c r="E93" s="13"/>
    </row>
    <row r="94" spans="1:5" ht="32.4" x14ac:dyDescent="0.25">
      <c r="A94" s="15">
        <v>64</v>
      </c>
      <c r="B94" s="9" t="s">
        <v>308</v>
      </c>
      <c r="C94" s="25" t="str">
        <f>C78+C79-C84&amp;"/"&amp;C86+C87+C90</f>
        <v>3/1</v>
      </c>
      <c r="D94" s="8" t="s">
        <v>266</v>
      </c>
      <c r="E94" s="13" t="s">
        <v>412</v>
      </c>
    </row>
    <row r="95" spans="1:5" ht="30" customHeight="1" x14ac:dyDescent="0.25">
      <c r="A95" s="40" t="s">
        <v>329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330</v>
      </c>
      <c r="C96" s="24">
        <v>0</v>
      </c>
      <c r="D96" s="10" t="s">
        <v>331</v>
      </c>
      <c r="E96" s="13"/>
    </row>
    <row r="97" spans="1:5" ht="30" customHeight="1" x14ac:dyDescent="0.25">
      <c r="A97" s="15">
        <v>66</v>
      </c>
      <c r="B97" s="9" t="s">
        <v>333</v>
      </c>
      <c r="C97" s="24">
        <f>C82+C83</f>
        <v>1</v>
      </c>
      <c r="D97" s="10" t="s">
        <v>331</v>
      </c>
      <c r="E97" s="16" t="s">
        <v>411</v>
      </c>
    </row>
    <row r="98" spans="1:5" ht="30" customHeight="1" x14ac:dyDescent="0.25">
      <c r="A98" s="15">
        <v>67</v>
      </c>
      <c r="B98" s="9" t="s">
        <v>335</v>
      </c>
      <c r="C98" s="24">
        <f>C44*2+C45+C62*2+C63+C79*2+C80</f>
        <v>6</v>
      </c>
      <c r="D98" s="10" t="s">
        <v>336</v>
      </c>
      <c r="E98" s="16" t="s">
        <v>337</v>
      </c>
    </row>
    <row r="99" spans="1:5" ht="30" customHeight="1" x14ac:dyDescent="0.25">
      <c r="A99" s="15">
        <v>68</v>
      </c>
      <c r="B99" s="9" t="s">
        <v>338</v>
      </c>
      <c r="C99" s="24">
        <v>0</v>
      </c>
      <c r="D99" s="10" t="s">
        <v>272</v>
      </c>
      <c r="E99" s="13"/>
    </row>
    <row r="100" spans="1:5" ht="30" customHeight="1" x14ac:dyDescent="0.25">
      <c r="A100" s="15">
        <v>69</v>
      </c>
      <c r="B100" s="9" t="s">
        <v>308</v>
      </c>
      <c r="C100" s="25" t="str">
        <f>(LEFT(C59,FIND("/",C59)-1)+LEFT(C76,FIND("/",C76)-1)+LEFT(C94,FIND("/",C94)-1))&amp;"/"&amp;RIGHT(C59,FIND("/",C59)-1)+RIGHT(C76,FIND("/",C76)-1)+RIGHT(C94,FIND("/",C94)-1)</f>
        <v>4/8</v>
      </c>
      <c r="D100" s="10" t="s">
        <v>266</v>
      </c>
      <c r="E100" s="16"/>
    </row>
    <row r="101" spans="1:5" ht="32.4" x14ac:dyDescent="0.25">
      <c r="A101" s="15">
        <v>70</v>
      </c>
      <c r="B101" s="9" t="s">
        <v>340</v>
      </c>
      <c r="C101" s="26" t="s">
        <v>413</v>
      </c>
      <c r="D101" s="10" t="s">
        <v>266</v>
      </c>
      <c r="E101" s="13" t="s">
        <v>414</v>
      </c>
    </row>
    <row r="102" spans="1:5" ht="32.4" x14ac:dyDescent="0.25">
      <c r="A102" s="15">
        <v>71</v>
      </c>
      <c r="B102" s="9" t="s">
        <v>343</v>
      </c>
      <c r="C102" s="24">
        <f>C83</f>
        <v>0</v>
      </c>
      <c r="D102" s="10" t="s">
        <v>266</v>
      </c>
      <c r="E102" s="13" t="s">
        <v>397</v>
      </c>
    </row>
    <row r="103" spans="1:5" ht="32.4" x14ac:dyDescent="0.25">
      <c r="A103" s="15">
        <v>72</v>
      </c>
      <c r="B103" s="9" t="s">
        <v>394</v>
      </c>
      <c r="C103" s="24">
        <v>1</v>
      </c>
      <c r="D103" s="10" t="s">
        <v>266</v>
      </c>
      <c r="E103" s="13" t="s">
        <v>415</v>
      </c>
    </row>
    <row r="104" spans="1:5" ht="32.4" x14ac:dyDescent="0.25">
      <c r="A104" s="15">
        <v>73</v>
      </c>
      <c r="B104" s="9" t="s">
        <v>396</v>
      </c>
      <c r="C104" s="24">
        <v>0</v>
      </c>
      <c r="D104" s="10" t="s">
        <v>266</v>
      </c>
      <c r="E104" s="13" t="s">
        <v>397</v>
      </c>
    </row>
    <row r="105" spans="1:5" ht="30" customHeight="1" thickBot="1" x14ac:dyDescent="0.3">
      <c r="A105" s="17">
        <v>74</v>
      </c>
      <c r="B105" s="18" t="s">
        <v>398</v>
      </c>
      <c r="C105" s="19">
        <v>1</v>
      </c>
      <c r="D105" s="19" t="s">
        <v>266</v>
      </c>
      <c r="E105" s="23" t="s">
        <v>416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zoomScale="80" zoomScaleNormal="80" workbookViewId="0">
      <selection activeCell="C7" sqref="C4:C7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43" t="s">
        <v>421</v>
      </c>
      <c r="B1" s="44"/>
      <c r="C1" s="44"/>
      <c r="D1" s="44"/>
      <c r="E1" s="45"/>
    </row>
    <row r="2" spans="1:5" ht="30" customHeight="1" x14ac:dyDescent="0.25">
      <c r="A2" s="31" t="s">
        <v>129</v>
      </c>
      <c r="B2" s="30" t="s">
        <v>4</v>
      </c>
      <c r="C2" s="30" t="s">
        <v>5</v>
      </c>
      <c r="D2" s="30" t="s">
        <v>6</v>
      </c>
      <c r="E2" s="32" t="s">
        <v>7</v>
      </c>
    </row>
    <row r="3" spans="1:5" ht="30" customHeight="1" x14ac:dyDescent="0.25">
      <c r="A3" s="20">
        <v>1</v>
      </c>
      <c r="B3" s="5" t="s">
        <v>252</v>
      </c>
      <c r="C3" s="24">
        <v>3</v>
      </c>
      <c r="D3" s="7" t="s">
        <v>26</v>
      </c>
      <c r="E3" s="11" t="s">
        <v>27</v>
      </c>
    </row>
    <row r="4" spans="1:5" ht="30" customHeight="1" x14ac:dyDescent="0.25">
      <c r="A4" s="20">
        <v>2</v>
      </c>
      <c r="B4" s="5" t="s">
        <v>253</v>
      </c>
      <c r="C4" s="24">
        <v>3</v>
      </c>
      <c r="D4" s="8"/>
      <c r="E4" s="11" t="s">
        <v>254</v>
      </c>
    </row>
    <row r="5" spans="1:5" ht="30" customHeight="1" x14ac:dyDescent="0.25">
      <c r="A5" s="20">
        <v>3</v>
      </c>
      <c r="B5" s="5" t="s">
        <v>255</v>
      </c>
      <c r="C5" s="24">
        <v>11</v>
      </c>
      <c r="D5" s="8"/>
      <c r="E5" s="11" t="s">
        <v>256</v>
      </c>
    </row>
    <row r="6" spans="1:5" ht="30" customHeight="1" x14ac:dyDescent="0.25">
      <c r="A6" s="20">
        <v>4</v>
      </c>
      <c r="B6" s="5" t="s">
        <v>257</v>
      </c>
      <c r="C6" s="24">
        <v>5</v>
      </c>
      <c r="D6" s="7"/>
      <c r="E6" s="11" t="s">
        <v>258</v>
      </c>
    </row>
    <row r="7" spans="1:5" ht="30" customHeight="1" x14ac:dyDescent="0.25">
      <c r="A7" s="20">
        <v>5</v>
      </c>
      <c r="B7" s="5" t="s">
        <v>259</v>
      </c>
      <c r="C7" s="24">
        <v>0</v>
      </c>
      <c r="D7" s="7"/>
      <c r="E7" s="11"/>
    </row>
    <row r="8" spans="1:5" ht="30" customHeight="1" x14ac:dyDescent="0.25">
      <c r="A8" s="20">
        <v>6</v>
      </c>
      <c r="B8" s="5" t="s">
        <v>351</v>
      </c>
      <c r="C8" s="24">
        <f>SUM(C4:C7)</f>
        <v>19</v>
      </c>
      <c r="D8" s="7"/>
      <c r="E8" s="11"/>
    </row>
    <row r="9" spans="1:5" ht="30" customHeight="1" x14ac:dyDescent="0.25">
      <c r="A9" s="49" t="s">
        <v>3</v>
      </c>
      <c r="B9" s="50"/>
      <c r="C9" s="50"/>
      <c r="D9" s="50"/>
      <c r="E9" s="51"/>
    </row>
    <row r="10" spans="1:5" ht="30" customHeight="1" x14ac:dyDescent="0.25">
      <c r="A10" s="20">
        <v>7</v>
      </c>
      <c r="B10" s="5" t="s">
        <v>8</v>
      </c>
      <c r="C10" s="24"/>
      <c r="D10" s="8"/>
      <c r="E10" s="11" t="s">
        <v>260</v>
      </c>
    </row>
    <row r="11" spans="1:5" ht="30" customHeight="1" x14ac:dyDescent="0.25">
      <c r="A11" s="12">
        <v>8</v>
      </c>
      <c r="B11" s="5" t="s">
        <v>261</v>
      </c>
      <c r="C11" s="24"/>
      <c r="D11" s="8"/>
      <c r="E11" s="11" t="s">
        <v>262</v>
      </c>
    </row>
    <row r="12" spans="1:5" ht="30" customHeight="1" x14ac:dyDescent="0.25">
      <c r="A12" s="46" t="s">
        <v>28</v>
      </c>
      <c r="B12" s="47"/>
      <c r="C12" s="47"/>
      <c r="D12" s="47"/>
      <c r="E12" s="48"/>
    </row>
    <row r="13" spans="1:5" ht="30" customHeight="1" x14ac:dyDescent="0.25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5">
      <c r="A14" s="12">
        <v>10</v>
      </c>
      <c r="B14" s="4" t="s">
        <v>29</v>
      </c>
      <c r="C14" s="24" t="s">
        <v>263</v>
      </c>
      <c r="D14" s="8" t="s">
        <v>264</v>
      </c>
      <c r="E14" s="13"/>
    </row>
    <row r="15" spans="1:5" ht="30" customHeight="1" x14ac:dyDescent="0.25">
      <c r="A15" s="12">
        <v>11</v>
      </c>
      <c r="B15" s="5" t="s">
        <v>10</v>
      </c>
      <c r="C15" s="24" t="s">
        <v>265</v>
      </c>
      <c r="D15" s="8" t="s">
        <v>266</v>
      </c>
      <c r="E15" s="13"/>
    </row>
    <row r="16" spans="1:5" ht="30" customHeight="1" x14ac:dyDescent="0.25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5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5">
      <c r="A18" s="49" t="s">
        <v>12</v>
      </c>
      <c r="B18" s="50"/>
      <c r="C18" s="50"/>
      <c r="D18" s="50"/>
      <c r="E18" s="51"/>
    </row>
    <row r="19" spans="1:5" ht="30" customHeight="1" x14ac:dyDescent="0.25">
      <c r="A19" s="12">
        <v>14</v>
      </c>
      <c r="B19" s="5" t="s">
        <v>267</v>
      </c>
      <c r="C19" s="6">
        <v>0</v>
      </c>
      <c r="D19" s="7" t="s">
        <v>13</v>
      </c>
      <c r="E19" s="11" t="s">
        <v>14</v>
      </c>
    </row>
    <row r="20" spans="1:5" ht="30" customHeight="1" x14ac:dyDescent="0.25">
      <c r="A20" s="12">
        <v>15</v>
      </c>
      <c r="B20" s="5" t="s">
        <v>268</v>
      </c>
      <c r="C20" s="6">
        <v>0</v>
      </c>
      <c r="D20" s="7" t="s">
        <v>13</v>
      </c>
      <c r="E20" s="11" t="s">
        <v>269</v>
      </c>
    </row>
    <row r="21" spans="1:5" ht="30" customHeight="1" x14ac:dyDescent="0.25">
      <c r="A21" s="12">
        <v>16</v>
      </c>
      <c r="B21" s="5" t="s">
        <v>270</v>
      </c>
      <c r="C21" s="6">
        <v>0</v>
      </c>
      <c r="D21" s="7" t="s">
        <v>13</v>
      </c>
      <c r="E21" s="13" t="s">
        <v>31</v>
      </c>
    </row>
    <row r="22" spans="1:5" ht="30" customHeight="1" x14ac:dyDescent="0.25">
      <c r="A22" s="12">
        <v>17</v>
      </c>
      <c r="B22" s="4" t="s">
        <v>271</v>
      </c>
      <c r="C22" s="6">
        <v>240</v>
      </c>
      <c r="D22" s="7" t="s">
        <v>272</v>
      </c>
      <c r="E22" s="13"/>
    </row>
    <row r="23" spans="1:5" ht="30" customHeight="1" x14ac:dyDescent="0.25">
      <c r="A23" s="49" t="s">
        <v>274</v>
      </c>
      <c r="B23" s="50"/>
      <c r="C23" s="50"/>
      <c r="D23" s="50"/>
      <c r="E23" s="51"/>
    </row>
    <row r="24" spans="1:5" ht="30" customHeight="1" x14ac:dyDescent="0.25">
      <c r="A24" s="12">
        <v>18</v>
      </c>
      <c r="B24" s="5" t="s">
        <v>17</v>
      </c>
      <c r="C24" s="24">
        <v>2</v>
      </c>
      <c r="D24" s="7" t="s">
        <v>18</v>
      </c>
      <c r="E24" s="13" t="s">
        <v>275</v>
      </c>
    </row>
    <row r="25" spans="1:5" ht="30" customHeight="1" x14ac:dyDescent="0.25">
      <c r="A25" s="12" t="s">
        <v>443</v>
      </c>
      <c r="B25" s="5" t="s">
        <v>444</v>
      </c>
      <c r="C25" s="24" t="s">
        <v>468</v>
      </c>
      <c r="D25" s="7"/>
      <c r="E25" s="11"/>
    </row>
    <row r="26" spans="1:5" ht="30" customHeight="1" x14ac:dyDescent="0.25">
      <c r="A26" s="12" t="s">
        <v>445</v>
      </c>
      <c r="B26" s="5" t="s">
        <v>446</v>
      </c>
      <c r="C26" s="24" t="s">
        <v>465</v>
      </c>
      <c r="D26" s="7"/>
      <c r="E26" s="11" t="s">
        <v>475</v>
      </c>
    </row>
    <row r="27" spans="1:5" ht="30" customHeight="1" x14ac:dyDescent="0.25">
      <c r="A27" s="12" t="s">
        <v>447</v>
      </c>
      <c r="B27" s="5" t="s">
        <v>448</v>
      </c>
      <c r="C27" s="24" t="s">
        <v>94</v>
      </c>
      <c r="D27" s="7"/>
      <c r="E27" s="11"/>
    </row>
    <row r="28" spans="1:5" ht="30" customHeight="1" x14ac:dyDescent="0.25">
      <c r="A28" s="12" t="s">
        <v>449</v>
      </c>
      <c r="B28" s="5" t="s">
        <v>450</v>
      </c>
      <c r="C28" s="24" t="s">
        <v>466</v>
      </c>
      <c r="D28" s="7"/>
      <c r="E28" s="11"/>
    </row>
    <row r="29" spans="1:5" ht="30" customHeight="1" x14ac:dyDescent="0.25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5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5">
      <c r="A31" s="12">
        <v>21</v>
      </c>
      <c r="B31" s="5" t="s">
        <v>276</v>
      </c>
      <c r="C31" s="24" t="s">
        <v>2</v>
      </c>
      <c r="D31" s="8"/>
      <c r="E31" s="13"/>
    </row>
    <row r="32" spans="1:5" ht="30" customHeight="1" x14ac:dyDescent="0.25">
      <c r="A32" s="49" t="s">
        <v>277</v>
      </c>
      <c r="B32" s="50"/>
      <c r="C32" s="50"/>
      <c r="D32" s="50"/>
      <c r="E32" s="51"/>
    </row>
    <row r="33" spans="1:5" ht="30" customHeight="1" x14ac:dyDescent="0.25">
      <c r="A33" s="12">
        <v>22</v>
      </c>
      <c r="B33" s="5" t="s">
        <v>278</v>
      </c>
      <c r="C33" s="24" t="s">
        <v>2</v>
      </c>
      <c r="D33" s="8"/>
      <c r="E33" s="13"/>
    </row>
    <row r="34" spans="1:5" ht="30" customHeight="1" x14ac:dyDescent="0.25">
      <c r="A34" s="12">
        <v>23</v>
      </c>
      <c r="B34" s="5" t="s">
        <v>279</v>
      </c>
      <c r="C34" s="24">
        <v>8</v>
      </c>
      <c r="D34" s="8" t="s">
        <v>266</v>
      </c>
      <c r="E34" s="11" t="s">
        <v>280</v>
      </c>
    </row>
    <row r="35" spans="1:5" ht="30" customHeight="1" x14ac:dyDescent="0.25">
      <c r="A35" s="12">
        <v>24</v>
      </c>
      <c r="B35" s="4" t="s">
        <v>32</v>
      </c>
      <c r="C35" s="24">
        <f>C34</f>
        <v>8</v>
      </c>
      <c r="D35" s="8" t="s">
        <v>266</v>
      </c>
      <c r="E35" s="11" t="s">
        <v>281</v>
      </c>
    </row>
    <row r="36" spans="1:5" ht="30" customHeight="1" x14ac:dyDescent="0.25">
      <c r="A36" s="12">
        <v>25</v>
      </c>
      <c r="B36" s="4" t="s">
        <v>282</v>
      </c>
      <c r="C36" s="6" t="s">
        <v>283</v>
      </c>
      <c r="D36" s="8"/>
      <c r="E36" s="11"/>
    </row>
    <row r="37" spans="1:5" ht="30" customHeight="1" x14ac:dyDescent="0.25">
      <c r="A37" s="12">
        <v>26</v>
      </c>
      <c r="B37" s="4" t="s">
        <v>284</v>
      </c>
      <c r="C37" s="6" t="s">
        <v>283</v>
      </c>
      <c r="D37" s="8"/>
      <c r="E37" s="11"/>
    </row>
    <row r="38" spans="1:5" ht="30" customHeight="1" x14ac:dyDescent="0.25">
      <c r="A38" s="49" t="s">
        <v>19</v>
      </c>
      <c r="B38" s="50"/>
      <c r="C38" s="50"/>
      <c r="D38" s="50"/>
      <c r="E38" s="51"/>
    </row>
    <row r="39" spans="1:5" ht="30" customHeight="1" x14ac:dyDescent="0.25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5">
      <c r="A40" s="12">
        <v>28</v>
      </c>
      <c r="B40" s="5" t="s">
        <v>22</v>
      </c>
      <c r="C40" s="24" t="s">
        <v>2</v>
      </c>
      <c r="D40" s="8"/>
      <c r="E40" s="11" t="s">
        <v>285</v>
      </c>
    </row>
    <row r="41" spans="1:5" ht="30" customHeight="1" x14ac:dyDescent="0.25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5">
      <c r="A42" s="49" t="s">
        <v>286</v>
      </c>
      <c r="B42" s="47"/>
      <c r="C42" s="47"/>
      <c r="D42" s="47"/>
      <c r="E42" s="48"/>
    </row>
    <row r="43" spans="1:5" ht="30" customHeight="1" x14ac:dyDescent="0.25">
      <c r="A43" s="12">
        <v>30</v>
      </c>
      <c r="B43" s="5" t="s">
        <v>287</v>
      </c>
      <c r="C43" s="24">
        <v>3</v>
      </c>
      <c r="D43" s="8" t="s">
        <v>288</v>
      </c>
      <c r="E43" s="11" t="s">
        <v>289</v>
      </c>
    </row>
    <row r="44" spans="1:5" ht="30" customHeight="1" x14ac:dyDescent="0.25">
      <c r="A44" s="12">
        <v>31</v>
      </c>
      <c r="B44" s="5" t="s">
        <v>290</v>
      </c>
      <c r="C44" s="24">
        <v>0</v>
      </c>
      <c r="D44" s="8" t="s">
        <v>288</v>
      </c>
      <c r="E44" s="11" t="s">
        <v>291</v>
      </c>
    </row>
    <row r="45" spans="1:5" ht="30" customHeight="1" x14ac:dyDescent="0.25">
      <c r="A45" s="12">
        <v>32</v>
      </c>
      <c r="B45" s="5" t="s">
        <v>292</v>
      </c>
      <c r="C45" s="24">
        <v>1</v>
      </c>
      <c r="D45" s="8" t="s">
        <v>288</v>
      </c>
      <c r="E45" s="11" t="s">
        <v>422</v>
      </c>
    </row>
    <row r="46" spans="1:5" ht="30" customHeight="1" x14ac:dyDescent="0.25">
      <c r="A46" s="12">
        <v>33</v>
      </c>
      <c r="B46" s="4" t="s">
        <v>293</v>
      </c>
      <c r="C46" s="24">
        <v>2</v>
      </c>
      <c r="D46" s="8" t="s">
        <v>294</v>
      </c>
      <c r="E46" s="13"/>
    </row>
    <row r="47" spans="1:5" ht="30" customHeight="1" x14ac:dyDescent="0.25">
      <c r="A47" s="12">
        <v>34</v>
      </c>
      <c r="B47" s="5" t="s">
        <v>148</v>
      </c>
      <c r="C47" s="24">
        <f>C48+C49</f>
        <v>3</v>
      </c>
      <c r="D47" s="8" t="s">
        <v>151</v>
      </c>
      <c r="E47" s="13"/>
    </row>
    <row r="48" spans="1:5" ht="30" customHeight="1" x14ac:dyDescent="0.25">
      <c r="A48" s="12">
        <v>35</v>
      </c>
      <c r="B48" s="4" t="s">
        <v>149</v>
      </c>
      <c r="C48" s="24">
        <v>3</v>
      </c>
      <c r="D48" s="8"/>
      <c r="E48" s="13"/>
    </row>
    <row r="49" spans="1:5" ht="30" customHeight="1" x14ac:dyDescent="0.25">
      <c r="A49" s="12">
        <v>36</v>
      </c>
      <c r="B49" s="27" t="s">
        <v>150</v>
      </c>
      <c r="C49" s="24">
        <v>0</v>
      </c>
      <c r="D49" s="8" t="s">
        <v>294</v>
      </c>
      <c r="E49" s="13"/>
    </row>
    <row r="50" spans="1:5" ht="30" customHeight="1" x14ac:dyDescent="0.25">
      <c r="A50" s="12">
        <v>37</v>
      </c>
      <c r="B50" s="5" t="s">
        <v>296</v>
      </c>
      <c r="C50" s="24"/>
      <c r="D50" s="8"/>
      <c r="E50" s="13"/>
    </row>
    <row r="51" spans="1:5" ht="30" customHeight="1" x14ac:dyDescent="0.25">
      <c r="A51" s="14" t="s">
        <v>131</v>
      </c>
      <c r="B51" s="5" t="s">
        <v>297</v>
      </c>
      <c r="C51" s="24">
        <v>0</v>
      </c>
      <c r="D51" s="8" t="s">
        <v>266</v>
      </c>
      <c r="E51" s="13"/>
    </row>
    <row r="52" spans="1:5" ht="30" customHeight="1" x14ac:dyDescent="0.25">
      <c r="A52" s="14" t="s">
        <v>132</v>
      </c>
      <c r="B52" s="5" t="s">
        <v>298</v>
      </c>
      <c r="C52" s="24">
        <v>3</v>
      </c>
      <c r="D52" s="8" t="s">
        <v>266</v>
      </c>
      <c r="E52" s="13"/>
    </row>
    <row r="53" spans="1:5" ht="30" customHeight="1" x14ac:dyDescent="0.25">
      <c r="A53" s="14" t="s">
        <v>133</v>
      </c>
      <c r="B53" s="5" t="s">
        <v>299</v>
      </c>
      <c r="C53" s="24">
        <v>0</v>
      </c>
      <c r="D53" s="8" t="s">
        <v>266</v>
      </c>
      <c r="E53" s="13"/>
    </row>
    <row r="54" spans="1:5" ht="30" customHeight="1" x14ac:dyDescent="0.25">
      <c r="A54" s="14" t="s">
        <v>134</v>
      </c>
      <c r="B54" s="5" t="s">
        <v>300</v>
      </c>
      <c r="C54" s="24">
        <v>0</v>
      </c>
      <c r="D54" s="8" t="s">
        <v>266</v>
      </c>
      <c r="E54" s="13"/>
    </row>
    <row r="55" spans="1:5" ht="30" customHeight="1" x14ac:dyDescent="0.25">
      <c r="A55" s="14" t="s">
        <v>135</v>
      </c>
      <c r="B55" s="5" t="s">
        <v>301</v>
      </c>
      <c r="C55" s="24">
        <v>0</v>
      </c>
      <c r="D55" s="8" t="s">
        <v>266</v>
      </c>
      <c r="E55" s="13" t="s">
        <v>302</v>
      </c>
    </row>
    <row r="56" spans="1:5" ht="30" customHeight="1" x14ac:dyDescent="0.25">
      <c r="A56" s="12">
        <v>38</v>
      </c>
      <c r="B56" s="5" t="s">
        <v>303</v>
      </c>
      <c r="C56" s="24" t="s">
        <v>304</v>
      </c>
      <c r="D56" s="8"/>
      <c r="E56" s="13"/>
    </row>
    <row r="57" spans="1:5" ht="30" customHeight="1" x14ac:dyDescent="0.25">
      <c r="A57" s="12">
        <v>39</v>
      </c>
      <c r="B57" s="5" t="s">
        <v>305</v>
      </c>
      <c r="C57" s="24" t="s">
        <v>283</v>
      </c>
      <c r="D57" s="8"/>
      <c r="E57" s="13"/>
    </row>
    <row r="58" spans="1:5" ht="30" customHeight="1" x14ac:dyDescent="0.25">
      <c r="A58" s="12">
        <v>40</v>
      </c>
      <c r="B58" s="5" t="s">
        <v>306</v>
      </c>
      <c r="C58" s="24" t="s">
        <v>307</v>
      </c>
      <c r="D58" s="8"/>
      <c r="E58" s="13"/>
    </row>
    <row r="59" spans="1:5" ht="32.4" x14ac:dyDescent="0.25">
      <c r="A59" s="12">
        <v>41</v>
      </c>
      <c r="B59" s="9" t="s">
        <v>308</v>
      </c>
      <c r="C59" s="26" t="s">
        <v>469</v>
      </c>
      <c r="D59" s="10" t="s">
        <v>266</v>
      </c>
      <c r="E59" s="13" t="s">
        <v>423</v>
      </c>
    </row>
    <row r="60" spans="1:5" ht="30" customHeight="1" x14ac:dyDescent="0.25">
      <c r="A60" s="49" t="s">
        <v>310</v>
      </c>
      <c r="B60" s="47"/>
      <c r="C60" s="47"/>
      <c r="D60" s="47"/>
      <c r="E60" s="48"/>
    </row>
    <row r="61" spans="1:5" ht="30" customHeight="1" x14ac:dyDescent="0.25">
      <c r="A61" s="12">
        <v>42</v>
      </c>
      <c r="B61" s="4" t="s">
        <v>311</v>
      </c>
      <c r="C61" s="24">
        <v>2</v>
      </c>
      <c r="D61" s="8" t="s">
        <v>288</v>
      </c>
      <c r="E61" s="13"/>
    </row>
    <row r="62" spans="1:5" ht="30" customHeight="1" x14ac:dyDescent="0.25">
      <c r="A62" s="12">
        <v>43</v>
      </c>
      <c r="B62" s="4" t="s">
        <v>312</v>
      </c>
      <c r="C62" s="24">
        <v>9</v>
      </c>
      <c r="D62" s="8" t="s">
        <v>288</v>
      </c>
      <c r="E62" s="11" t="s">
        <v>424</v>
      </c>
    </row>
    <row r="63" spans="1:5" ht="30" customHeight="1" x14ac:dyDescent="0.25">
      <c r="A63" s="12">
        <v>44</v>
      </c>
      <c r="B63" s="4" t="s">
        <v>314</v>
      </c>
      <c r="C63" s="24">
        <v>1</v>
      </c>
      <c r="D63" s="8" t="s">
        <v>288</v>
      </c>
      <c r="E63" s="11" t="s">
        <v>425</v>
      </c>
    </row>
    <row r="64" spans="1:5" ht="30" customHeight="1" x14ac:dyDescent="0.25">
      <c r="A64" s="12">
        <v>45</v>
      </c>
      <c r="B64" s="21" t="s">
        <v>106</v>
      </c>
      <c r="C64" s="24">
        <v>2</v>
      </c>
      <c r="D64" s="8" t="s">
        <v>294</v>
      </c>
      <c r="E64" s="13"/>
    </row>
    <row r="65" spans="1:5" ht="30" customHeight="1" x14ac:dyDescent="0.25">
      <c r="A65" s="12">
        <v>46</v>
      </c>
      <c r="B65" s="5" t="s">
        <v>315</v>
      </c>
      <c r="C65" s="24">
        <v>2</v>
      </c>
      <c r="D65" s="8" t="s">
        <v>266</v>
      </c>
      <c r="E65" s="11" t="s">
        <v>426</v>
      </c>
    </row>
    <row r="66" spans="1:5" ht="30" customHeight="1" x14ac:dyDescent="0.25">
      <c r="A66" s="12">
        <v>47</v>
      </c>
      <c r="B66" s="5" t="s">
        <v>317</v>
      </c>
      <c r="C66" s="24">
        <v>0</v>
      </c>
      <c r="D66" s="8" t="s">
        <v>294</v>
      </c>
      <c r="E66" s="11"/>
    </row>
    <row r="67" spans="1:5" ht="30" customHeight="1" x14ac:dyDescent="0.25">
      <c r="A67" s="12">
        <v>48</v>
      </c>
      <c r="B67" s="5" t="s">
        <v>296</v>
      </c>
      <c r="C67" s="24"/>
      <c r="D67" s="8"/>
      <c r="E67" s="11"/>
    </row>
    <row r="68" spans="1:5" ht="30" customHeight="1" x14ac:dyDescent="0.25">
      <c r="A68" s="14" t="s">
        <v>137</v>
      </c>
      <c r="B68" s="5" t="s">
        <v>297</v>
      </c>
      <c r="C68" s="24">
        <v>0</v>
      </c>
      <c r="D68" s="8" t="s">
        <v>266</v>
      </c>
      <c r="E68" s="13"/>
    </row>
    <row r="69" spans="1:5" ht="30" customHeight="1" x14ac:dyDescent="0.25">
      <c r="A69" s="14" t="s">
        <v>138</v>
      </c>
      <c r="B69" s="5" t="s">
        <v>298</v>
      </c>
      <c r="C69" s="24">
        <v>2</v>
      </c>
      <c r="D69" s="8" t="s">
        <v>266</v>
      </c>
      <c r="E69" s="11"/>
    </row>
    <row r="70" spans="1:5" ht="30" customHeight="1" x14ac:dyDescent="0.25">
      <c r="A70" s="14" t="s">
        <v>139</v>
      </c>
      <c r="B70" s="5" t="s">
        <v>299</v>
      </c>
      <c r="C70" s="24">
        <v>0</v>
      </c>
      <c r="D70" s="8" t="s">
        <v>266</v>
      </c>
      <c r="E70" s="13"/>
    </row>
    <row r="71" spans="1:5" ht="30" customHeight="1" x14ac:dyDescent="0.25">
      <c r="A71" s="14" t="s">
        <v>140</v>
      </c>
      <c r="B71" s="5" t="s">
        <v>300</v>
      </c>
      <c r="C71" s="24">
        <v>0</v>
      </c>
      <c r="D71" s="8" t="s">
        <v>266</v>
      </c>
      <c r="E71" s="11"/>
    </row>
    <row r="72" spans="1:5" ht="30" customHeight="1" x14ac:dyDescent="0.25">
      <c r="A72" s="14" t="s">
        <v>141</v>
      </c>
      <c r="B72" s="5" t="s">
        <v>301</v>
      </c>
      <c r="C72" s="24">
        <v>0</v>
      </c>
      <c r="D72" s="8"/>
      <c r="E72" s="11"/>
    </row>
    <row r="73" spans="1:5" ht="30" customHeight="1" x14ac:dyDescent="0.25">
      <c r="A73" s="12">
        <v>49</v>
      </c>
      <c r="B73" s="5" t="s">
        <v>303</v>
      </c>
      <c r="C73" s="24" t="s">
        <v>304</v>
      </c>
      <c r="D73" s="8"/>
      <c r="E73" s="11"/>
    </row>
    <row r="74" spans="1:5" ht="30" customHeight="1" x14ac:dyDescent="0.25">
      <c r="A74" s="12">
        <v>50</v>
      </c>
      <c r="B74" s="5" t="s">
        <v>305</v>
      </c>
      <c r="C74" s="24" t="s">
        <v>283</v>
      </c>
      <c r="D74" s="8"/>
      <c r="E74" s="11"/>
    </row>
    <row r="75" spans="1:5" ht="30" customHeight="1" x14ac:dyDescent="0.25">
      <c r="A75" s="12">
        <v>51</v>
      </c>
      <c r="B75" s="5" t="s">
        <v>306</v>
      </c>
      <c r="C75" s="24" t="s">
        <v>307</v>
      </c>
      <c r="D75" s="8"/>
      <c r="E75" s="13"/>
    </row>
    <row r="76" spans="1:5" ht="48.6" x14ac:dyDescent="0.25">
      <c r="A76" s="12">
        <v>52</v>
      </c>
      <c r="B76" s="9" t="s">
        <v>308</v>
      </c>
      <c r="C76" s="25" t="str">
        <f>C61+C62-C65&amp;"/"&amp;C68+C69+C72</f>
        <v>9/2</v>
      </c>
      <c r="D76" s="10" t="s">
        <v>266</v>
      </c>
      <c r="E76" s="13" t="s">
        <v>427</v>
      </c>
    </row>
    <row r="77" spans="1:5" ht="30" customHeight="1" x14ac:dyDescent="0.25">
      <c r="A77" s="37" t="s">
        <v>319</v>
      </c>
      <c r="B77" s="38"/>
      <c r="C77" s="38"/>
      <c r="D77" s="38"/>
      <c r="E77" s="39"/>
    </row>
    <row r="78" spans="1:5" ht="30" customHeight="1" x14ac:dyDescent="0.25">
      <c r="A78" s="12">
        <v>53</v>
      </c>
      <c r="B78" s="4" t="s">
        <v>320</v>
      </c>
      <c r="C78" s="24">
        <v>5</v>
      </c>
      <c r="D78" s="8" t="s">
        <v>288</v>
      </c>
      <c r="E78" s="13"/>
    </row>
    <row r="79" spans="1:5" ht="30" customHeight="1" x14ac:dyDescent="0.25">
      <c r="A79" s="12">
        <v>54</v>
      </c>
      <c r="B79" s="4" t="s">
        <v>312</v>
      </c>
      <c r="C79" s="24">
        <v>0</v>
      </c>
      <c r="D79" s="8" t="s">
        <v>288</v>
      </c>
      <c r="E79" s="13"/>
    </row>
    <row r="80" spans="1:5" ht="30" customHeight="1" x14ac:dyDescent="0.25">
      <c r="A80" s="12">
        <v>55</v>
      </c>
      <c r="B80" s="4" t="s">
        <v>314</v>
      </c>
      <c r="C80" s="24">
        <v>4</v>
      </c>
      <c r="D80" s="8" t="s">
        <v>288</v>
      </c>
      <c r="E80" s="11" t="s">
        <v>428</v>
      </c>
    </row>
    <row r="81" spans="1:5" ht="30" customHeight="1" x14ac:dyDescent="0.25">
      <c r="A81" s="12">
        <v>56</v>
      </c>
      <c r="B81" s="5" t="s">
        <v>323</v>
      </c>
      <c r="C81" s="24">
        <v>5</v>
      </c>
      <c r="D81" s="8" t="s">
        <v>294</v>
      </c>
      <c r="E81" s="13"/>
    </row>
    <row r="82" spans="1:5" ht="30" customHeight="1" x14ac:dyDescent="0.25">
      <c r="A82" s="12">
        <v>57</v>
      </c>
      <c r="B82" s="5" t="s">
        <v>324</v>
      </c>
      <c r="C82" s="24">
        <v>2</v>
      </c>
      <c r="D82" s="8" t="s">
        <v>266</v>
      </c>
      <c r="E82" s="13" t="s">
        <v>429</v>
      </c>
    </row>
    <row r="83" spans="1:5" ht="30" customHeight="1" x14ac:dyDescent="0.25">
      <c r="A83" s="12">
        <v>58</v>
      </c>
      <c r="B83" s="5" t="s">
        <v>326</v>
      </c>
      <c r="C83" s="24">
        <v>2</v>
      </c>
      <c r="D83" s="8" t="s">
        <v>266</v>
      </c>
      <c r="E83" s="13" t="s">
        <v>430</v>
      </c>
    </row>
    <row r="84" spans="1:5" ht="30" customHeight="1" x14ac:dyDescent="0.25">
      <c r="A84" s="12">
        <v>59</v>
      </c>
      <c r="B84" s="5" t="s">
        <v>327</v>
      </c>
      <c r="C84" s="24">
        <v>0</v>
      </c>
      <c r="D84" s="8" t="s">
        <v>266</v>
      </c>
      <c r="E84" s="22"/>
    </row>
    <row r="85" spans="1:5" ht="30" customHeight="1" x14ac:dyDescent="0.25">
      <c r="A85" s="12">
        <v>60</v>
      </c>
      <c r="B85" s="5" t="s">
        <v>296</v>
      </c>
      <c r="C85" s="24"/>
      <c r="D85" s="8"/>
      <c r="E85" s="22"/>
    </row>
    <row r="86" spans="1:5" ht="30" customHeight="1" x14ac:dyDescent="0.25">
      <c r="A86" s="14" t="s">
        <v>143</v>
      </c>
      <c r="B86" s="5" t="s">
        <v>297</v>
      </c>
      <c r="C86" s="24">
        <v>0</v>
      </c>
      <c r="D86" s="8" t="s">
        <v>266</v>
      </c>
      <c r="E86" s="22"/>
    </row>
    <row r="87" spans="1:5" ht="30" customHeight="1" x14ac:dyDescent="0.25">
      <c r="A87" s="14" t="s">
        <v>144</v>
      </c>
      <c r="B87" s="5" t="s">
        <v>298</v>
      </c>
      <c r="C87" s="24">
        <v>0</v>
      </c>
      <c r="D87" s="8" t="s">
        <v>266</v>
      </c>
      <c r="E87" s="22"/>
    </row>
    <row r="88" spans="1:5" ht="30" customHeight="1" x14ac:dyDescent="0.25">
      <c r="A88" s="14" t="s">
        <v>145</v>
      </c>
      <c r="B88" s="5" t="s">
        <v>299</v>
      </c>
      <c r="C88" s="24">
        <v>0</v>
      </c>
      <c r="D88" s="8" t="s">
        <v>266</v>
      </c>
      <c r="E88" s="22"/>
    </row>
    <row r="89" spans="1:5" ht="30" customHeight="1" x14ac:dyDescent="0.25">
      <c r="A89" s="14" t="s">
        <v>146</v>
      </c>
      <c r="B89" s="5" t="s">
        <v>300</v>
      </c>
      <c r="C89" s="24">
        <v>0</v>
      </c>
      <c r="D89" s="8" t="s">
        <v>266</v>
      </c>
      <c r="E89" s="22"/>
    </row>
    <row r="90" spans="1:5" ht="30" customHeight="1" x14ac:dyDescent="0.25">
      <c r="A90" s="14" t="s">
        <v>147</v>
      </c>
      <c r="B90" s="5" t="s">
        <v>301</v>
      </c>
      <c r="C90" s="24"/>
      <c r="D90" s="8"/>
      <c r="E90" s="22"/>
    </row>
    <row r="91" spans="1:5" ht="30" customHeight="1" x14ac:dyDescent="0.25">
      <c r="A91" s="12">
        <v>61</v>
      </c>
      <c r="B91" s="5" t="s">
        <v>303</v>
      </c>
      <c r="C91" s="24" t="s">
        <v>304</v>
      </c>
      <c r="D91" s="8"/>
      <c r="E91" s="11"/>
    </row>
    <row r="92" spans="1:5" ht="30" customHeight="1" x14ac:dyDescent="0.25">
      <c r="A92" s="15">
        <v>62</v>
      </c>
      <c r="B92" s="5" t="s">
        <v>305</v>
      </c>
      <c r="C92" s="24" t="s">
        <v>283</v>
      </c>
      <c r="D92" s="8"/>
      <c r="E92" s="11"/>
    </row>
    <row r="93" spans="1:5" ht="30" customHeight="1" x14ac:dyDescent="0.25">
      <c r="A93" s="15">
        <v>63</v>
      </c>
      <c r="B93" s="5" t="s">
        <v>306</v>
      </c>
      <c r="C93" s="24" t="s">
        <v>307</v>
      </c>
      <c r="D93" s="10"/>
      <c r="E93" s="13"/>
    </row>
    <row r="94" spans="1:5" ht="32.4" x14ac:dyDescent="0.25">
      <c r="A94" s="15">
        <v>64</v>
      </c>
      <c r="B94" s="9" t="s">
        <v>308</v>
      </c>
      <c r="C94" s="25" t="str">
        <f>C78+C79-C84&amp;"/"&amp;C86+C87+C90</f>
        <v>5/0</v>
      </c>
      <c r="D94" s="8" t="s">
        <v>266</v>
      </c>
      <c r="E94" s="13" t="s">
        <v>431</v>
      </c>
    </row>
    <row r="95" spans="1:5" ht="30" customHeight="1" x14ac:dyDescent="0.25">
      <c r="A95" s="40" t="s">
        <v>329</v>
      </c>
      <c r="B95" s="41"/>
      <c r="C95" s="41"/>
      <c r="D95" s="41"/>
      <c r="E95" s="42"/>
    </row>
    <row r="96" spans="1:5" ht="30" customHeight="1" x14ac:dyDescent="0.25">
      <c r="A96" s="15">
        <v>65</v>
      </c>
      <c r="B96" s="9" t="s">
        <v>330</v>
      </c>
      <c r="C96" s="24">
        <v>1</v>
      </c>
      <c r="D96" s="10" t="s">
        <v>331</v>
      </c>
      <c r="E96" s="13" t="s">
        <v>432</v>
      </c>
    </row>
    <row r="97" spans="1:5" ht="30" customHeight="1" x14ac:dyDescent="0.25">
      <c r="A97" s="15">
        <v>66</v>
      </c>
      <c r="B97" s="9" t="s">
        <v>333</v>
      </c>
      <c r="C97" s="24">
        <f>C82+C83</f>
        <v>4</v>
      </c>
      <c r="D97" s="10" t="s">
        <v>331</v>
      </c>
      <c r="E97" s="16" t="s">
        <v>428</v>
      </c>
    </row>
    <row r="98" spans="1:5" ht="30" customHeight="1" x14ac:dyDescent="0.25">
      <c r="A98" s="15">
        <v>67</v>
      </c>
      <c r="B98" s="9" t="s">
        <v>335</v>
      </c>
      <c r="C98" s="24">
        <f>C44*2+C45+C62*2+C63+C79*2+C80</f>
        <v>24</v>
      </c>
      <c r="D98" s="10" t="s">
        <v>336</v>
      </c>
      <c r="E98" s="16" t="s">
        <v>337</v>
      </c>
    </row>
    <row r="99" spans="1:5" ht="30" customHeight="1" x14ac:dyDescent="0.25">
      <c r="A99" s="15">
        <v>68</v>
      </c>
      <c r="B99" s="9" t="s">
        <v>338</v>
      </c>
      <c r="C99" s="24">
        <v>124</v>
      </c>
      <c r="D99" s="10" t="s">
        <v>272</v>
      </c>
      <c r="E99" s="13"/>
    </row>
    <row r="100" spans="1:5" ht="30" customHeight="1" x14ac:dyDescent="0.25">
      <c r="A100" s="15">
        <v>69</v>
      </c>
      <c r="B100" s="9" t="s">
        <v>308</v>
      </c>
      <c r="C100" s="25" t="str">
        <f>(LEFT(C59,FIND("/",C59)-1)+LEFT(C76,FIND("/",C76)-1)+LEFT(C94,FIND("/",C94)-1))&amp;"/"&amp;RIGHT(C59,FIND("/",C59)-1)+RIGHT(C76,FIND("/",C76)-1)+RIGHT(C94,FIND("/",C94)-1)</f>
        <v>14/5</v>
      </c>
      <c r="D100" s="10" t="s">
        <v>266</v>
      </c>
      <c r="E100" s="16"/>
    </row>
    <row r="101" spans="1:5" ht="32.4" x14ac:dyDescent="0.25">
      <c r="A101" s="15">
        <v>70</v>
      </c>
      <c r="B101" s="9" t="s">
        <v>340</v>
      </c>
      <c r="C101" s="26" t="s">
        <v>433</v>
      </c>
      <c r="D101" s="10" t="s">
        <v>266</v>
      </c>
      <c r="E101" s="13" t="s">
        <v>434</v>
      </c>
    </row>
    <row r="102" spans="1:5" ht="32.4" x14ac:dyDescent="0.25">
      <c r="A102" s="15">
        <v>71</v>
      </c>
      <c r="B102" s="9" t="s">
        <v>343</v>
      </c>
      <c r="C102" s="24">
        <f>C83</f>
        <v>2</v>
      </c>
      <c r="D102" s="10" t="s">
        <v>435</v>
      </c>
      <c r="E102" s="13" t="s">
        <v>436</v>
      </c>
    </row>
    <row r="103" spans="1:5" ht="32.4" x14ac:dyDescent="0.25">
      <c r="A103" s="15">
        <v>72</v>
      </c>
      <c r="B103" s="9" t="s">
        <v>437</v>
      </c>
      <c r="C103" s="24">
        <v>1</v>
      </c>
      <c r="D103" s="10" t="s">
        <v>435</v>
      </c>
      <c r="E103" s="13" t="s">
        <v>438</v>
      </c>
    </row>
    <row r="104" spans="1:5" ht="32.4" x14ac:dyDescent="0.25">
      <c r="A104" s="15">
        <v>73</v>
      </c>
      <c r="B104" s="9" t="s">
        <v>439</v>
      </c>
      <c r="C104" s="24">
        <v>0</v>
      </c>
      <c r="D104" s="10" t="s">
        <v>435</v>
      </c>
      <c r="E104" s="13" t="s">
        <v>440</v>
      </c>
    </row>
    <row r="105" spans="1:5" ht="30" customHeight="1" thickBot="1" x14ac:dyDescent="0.3">
      <c r="A105" s="17">
        <v>74</v>
      </c>
      <c r="B105" s="18" t="s">
        <v>441</v>
      </c>
      <c r="C105" s="19">
        <v>4</v>
      </c>
      <c r="D105" s="19" t="s">
        <v>435</v>
      </c>
      <c r="E105" s="23" t="s">
        <v>442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大進國小</vt:lpstr>
      <vt:lpstr>大興國小</vt:lpstr>
      <vt:lpstr>太巴塱國小</vt:lpstr>
      <vt:lpstr>光復國小</vt:lpstr>
      <vt:lpstr>光復國中</vt:lpstr>
      <vt:lpstr>西富國小</vt:lpstr>
      <vt:lpstr>富源國中</vt:lpstr>
      <vt:lpstr>大進國小!Print_Area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2023-04-10T08:27:44Z</cp:lastPrinted>
  <dcterms:created xsi:type="dcterms:W3CDTF">2022-12-27T03:16:22Z</dcterms:created>
  <dcterms:modified xsi:type="dcterms:W3CDTF">2023-05-12T08:37:03Z</dcterms:modified>
</cp:coreProperties>
</file>