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23040" windowHeight="9324"/>
  </bookViews>
  <sheets>
    <sheet name="壽豐國中" sheetId="1" r:id="rId1"/>
    <sheet name="平和國中" sheetId="4" r:id="rId2"/>
    <sheet name="壽豐國小" sheetId="9" r:id="rId3"/>
    <sheet name="豐山國小" sheetId="2" r:id="rId4"/>
    <sheet name="豐裡國小" sheetId="10" r:id="rId5"/>
    <sheet name="志學國小" sheetId="7" r:id="rId6"/>
    <sheet name="平和國小" sheetId="3" r:id="rId7"/>
    <sheet name="溪口國小" sheetId="8" r:id="rId8"/>
    <sheet name="月眉國小" sheetId="5" r:id="rId9"/>
    <sheet name="水璉國小" sheetId="6" r:id="rId10"/>
  </sheets>
  <definedNames>
    <definedName name="_xlnm.Print_Area" localSheetId="8">月眉國小!$A$1:$E$105</definedName>
    <definedName name="_xlnm.Print_Area" localSheetId="9">水璉國小!$A$1:$E$105</definedName>
    <definedName name="_xlnm.Print_Area" localSheetId="6">平和國小!$A$1:$E$105</definedName>
    <definedName name="_xlnm.Print_Area" localSheetId="1">平和國中!$A$1:$E$105</definedName>
    <definedName name="_xlnm.Print_Area" localSheetId="5">志學國小!$A$1:$E$105</definedName>
    <definedName name="_xlnm.Print_Area" localSheetId="7">溪口國小!$A$1:$E$105</definedName>
    <definedName name="_xlnm.Print_Area" localSheetId="2">壽豐國小!$A$1:$E$105</definedName>
    <definedName name="_xlnm.Print_Area" localSheetId="0">壽豐國中!$A$1:$E$105</definedName>
    <definedName name="_xlnm.Print_Area" localSheetId="3">豐山國小!$A$1:$E$105</definedName>
    <definedName name="_xlnm.Print_Area" localSheetId="4">豐裡國小!$A$1:$E$105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" l="1"/>
  <c r="C8" i="5"/>
  <c r="C8" i="8"/>
  <c r="C8" i="3"/>
  <c r="C8" i="7"/>
  <c r="C8" i="10"/>
  <c r="C8" i="2"/>
  <c r="C8" i="9"/>
  <c r="C8" i="4"/>
  <c r="C8" i="1"/>
  <c r="C98" i="10"/>
  <c r="C98" i="9" l="1"/>
  <c r="C98" i="8" l="1"/>
  <c r="C98" i="7" l="1"/>
  <c r="C98" i="6" l="1"/>
  <c r="C98" i="5" l="1"/>
  <c r="C35" i="4" l="1"/>
  <c r="C47" i="4"/>
  <c r="C76" i="4"/>
  <c r="C94" i="4"/>
  <c r="C97" i="4"/>
  <c r="C98" i="4"/>
  <c r="C102" i="4"/>
  <c r="C35" i="3"/>
  <c r="C47" i="3"/>
  <c r="C59" i="3"/>
  <c r="C76" i="3"/>
  <c r="C94" i="3"/>
  <c r="C97" i="3"/>
  <c r="C98" i="3"/>
  <c r="C102" i="3"/>
  <c r="C100" i="3" l="1"/>
  <c r="C98" i="2"/>
  <c r="C98" i="1" l="1"/>
</calcChain>
</file>

<file path=xl/sharedStrings.xml><?xml version="1.0" encoding="utf-8"?>
<sst xmlns="http://schemas.openxmlformats.org/spreadsheetml/2006/main" count="2477" uniqueCount="659">
  <si>
    <t>共有幾班</t>
    <phoneticPr fontId="1" type="noConversion"/>
  </si>
  <si>
    <t>Mbps</t>
  </si>
  <si>
    <t>Y</t>
  </si>
  <si>
    <t>項次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</si>
  <si>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</si>
  <si>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</si>
  <si>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</si>
  <si>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</si>
  <si>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</si>
  <si>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</si>
  <si>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</si>
  <si>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</si>
  <si>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條</t>
  </si>
  <si>
    <t>以跨棟網路連接之校舍數量</t>
  </si>
  <si>
    <t>採用光纖連接數量</t>
  </si>
  <si>
    <t>跨棟網路採用光纖之數量</t>
  </si>
  <si>
    <t>採用銅纜連接數量</t>
  </si>
  <si>
    <t>網路連接層次</t>
  </si>
  <si>
    <t>層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</si>
  <si>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</si>
  <si>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</si>
  <si>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</si>
  <si>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</si>
  <si>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年級(1-12)</t>
    <phoneticPr fontId="1" type="noConversion"/>
  </si>
  <si>
    <t>年級</t>
  </si>
  <si>
    <t>填寫數字年級</t>
  </si>
  <si>
    <t>台</t>
    <phoneticPr fontId="1" type="noConversion"/>
  </si>
  <si>
    <t>Dlink DAP-2682</t>
    <phoneticPr fontId="1" type="noConversion"/>
  </si>
  <si>
    <t>專科教室總數量</t>
    <phoneticPr fontId="1" type="noConversion"/>
  </si>
  <si>
    <t>有線網孔未達2孔之總數量</t>
    <phoneticPr fontId="1" type="noConversion"/>
  </si>
  <si>
    <t>專科教室資料</t>
    <phoneticPr fontId="1" type="noConversion"/>
  </si>
  <si>
    <t>前瞻Cat6網路建置教室總數量</t>
    <phoneticPr fontId="1" type="noConversion"/>
  </si>
  <si>
    <t>學校網路架構圖</t>
    <phoneticPr fontId="1" type="noConversion"/>
  </si>
  <si>
    <t>學校建議網路架構圖</t>
    <phoneticPr fontId="1" type="noConversion"/>
  </si>
  <si>
    <t>行政空間總數量</t>
    <phoneticPr fontId="1" type="noConversion"/>
  </si>
  <si>
    <t>校園無線網路 AP 數量</t>
    <phoneticPr fontId="1" type="noConversion"/>
  </si>
  <si>
    <t>校園無線網路採用 ThinAP 架構</t>
    <phoneticPr fontId="1" type="noConversion"/>
  </si>
  <si>
    <t>校園教學區域無線Thin AP 總數</t>
    <phoneticPr fontId="1" type="noConversion"/>
  </si>
  <si>
    <t>AP 支援 802.11ac(含以上)規格之數量</t>
    <phoneticPr fontId="1" type="noConversion"/>
  </si>
  <si>
    <t>前瞻網路班級教室建置數量</t>
    <phoneticPr fontId="1" type="noConversion"/>
  </si>
  <si>
    <t>前瞻Cat6網路建置教室未建置總數量</t>
    <phoneticPr fontId="1" type="noConversion"/>
  </si>
  <si>
    <t>增設光纖骨幹數量</t>
    <phoneticPr fontId="1" type="noConversion"/>
  </si>
  <si>
    <t>增設Cat6骨幹數量</t>
    <phoneticPr fontId="1" type="noConversion"/>
  </si>
  <si>
    <t>增設Cat6空間主幹數量</t>
    <phoneticPr fontId="1" type="noConversion"/>
  </si>
  <si>
    <t>網路TRAY架增設</t>
    <phoneticPr fontId="1" type="noConversion"/>
  </si>
  <si>
    <t>24 PORT網路交換器增設/汰換</t>
    <phoneticPr fontId="1" type="noConversion"/>
  </si>
  <si>
    <t>8 PORT網路交換器增設/汰換</t>
    <phoneticPr fontId="1" type="noConversion"/>
  </si>
  <si>
    <t>24 PORT POE網路交換器增設/汰換</t>
    <phoneticPr fontId="1" type="noConversion"/>
  </si>
  <si>
    <t>8 PORT POE網路交換器增設/汰換</t>
    <phoneticPr fontId="1" type="noConversion"/>
  </si>
  <si>
    <t>米</t>
    <phoneticPr fontId="1" type="noConversion"/>
  </si>
  <si>
    <t>點</t>
    <phoneticPr fontId="1" type="noConversion"/>
  </si>
  <si>
    <t>條</t>
    <phoneticPr fontId="1" type="noConversion"/>
  </si>
  <si>
    <t>網路設備支援 SNMP</t>
    <phoneticPr fontId="1" type="noConversion"/>
  </si>
  <si>
    <t>共有幾間專科教室</t>
    <phoneticPr fontId="1" type="noConversion"/>
  </si>
  <si>
    <t>前瞻Cat6網路建置未建置總數量</t>
    <phoneticPr fontId="1" type="noConversion"/>
  </si>
  <si>
    <t>前瞻Cat6網路建置總數量</t>
    <phoneticPr fontId="1" type="noConversion"/>
  </si>
  <si>
    <t>間</t>
    <phoneticPr fontId="1" type="noConversion"/>
  </si>
  <si>
    <t>班級電腦連接至前瞻計畫建置之CAT6網路上數量</t>
    <phoneticPr fontId="1" type="noConversion"/>
  </si>
  <si>
    <t>前瞻Cat6網路建置空間總數量</t>
    <phoneticPr fontId="1" type="noConversion"/>
  </si>
  <si>
    <t>需要增加8 PORT交換器數量</t>
    <phoneticPr fontId="1" type="noConversion"/>
  </si>
  <si>
    <t>新增壁掛式機櫃數量</t>
    <phoneticPr fontId="1" type="noConversion"/>
  </si>
  <si>
    <t>尚需佈建跨棟網路數量</t>
    <phoneticPr fontId="1" type="noConversion"/>
  </si>
  <si>
    <t>盤點各校班級教室、專科教室、辦公室等其他空間網點需求，是否有跨棟線路需求</t>
    <phoneticPr fontId="1" type="noConversion"/>
  </si>
  <si>
    <t>無線AP是否納管至智慧網路管理平台</t>
    <phoneticPr fontId="1" type="noConversion"/>
  </si>
  <si>
    <t>無線AP連接至前瞻計畫建置之CAT6網路上數量</t>
    <phoneticPr fontId="1" type="noConversion"/>
  </si>
  <si>
    <t>班級教室內無線AP總數量</t>
    <phoneticPr fontId="1" type="noConversion"/>
  </si>
  <si>
    <t>幼兒園教室總數量</t>
    <phoneticPr fontId="1" type="noConversion"/>
  </si>
  <si>
    <t>無線AP總數量(上線、離線)是否與智慧網管相符</t>
    <phoneticPr fontId="1" type="noConversion"/>
  </si>
  <si>
    <t>無線AP建置位置與網管系統標示地點是否相符</t>
    <phoneticPr fontId="1" type="noConversion"/>
  </si>
  <si>
    <t>無線AP安裝位置是否被天花板、梁柱等擋住</t>
    <phoneticPr fontId="1" type="noConversion"/>
  </si>
  <si>
    <t>網路管理系統可看到校園對外設備介面之即時流量圖</t>
    <phoneticPr fontId="1" type="noConversion"/>
  </si>
  <si>
    <t>無線基地台增設/汰換</t>
    <phoneticPr fontId="1" type="noConversion"/>
  </si>
  <si>
    <t>採用銅纜連接數量</t>
    <phoneticPr fontId="1" type="noConversion"/>
  </si>
  <si>
    <t>採用光纖連接數量</t>
    <phoneticPr fontId="1" type="noConversion"/>
  </si>
  <si>
    <t>所有行政空間，含備課室、校長室…等</t>
    <phoneticPr fontId="1" type="noConversion"/>
  </si>
  <si>
    <t>層</t>
    <phoneticPr fontId="1" type="noConversion"/>
  </si>
  <si>
    <t xml:space="preserve">Dlink </t>
    <phoneticPr fontId="1" type="noConversion"/>
  </si>
  <si>
    <t>Y</t>
    <phoneticPr fontId="1" type="noConversion"/>
  </si>
  <si>
    <t>個</t>
    <phoneticPr fontId="1" type="noConversion"/>
  </si>
  <si>
    <t>N</t>
    <phoneticPr fontId="1" type="noConversion"/>
  </si>
  <si>
    <t>POE交換器</t>
    <phoneticPr fontId="1" type="noConversion"/>
  </si>
  <si>
    <t>無線AP網路連接至前瞻計畫建置之CAT6網路上數量</t>
    <phoneticPr fontId="1" type="noConversion"/>
  </si>
  <si>
    <t>需要增加24 PORT交換器數量</t>
    <phoneticPr fontId="1" type="noConversion"/>
  </si>
  <si>
    <t>DGS-3130-30T</t>
    <phoneticPr fontId="1" type="noConversion"/>
  </si>
  <si>
    <t>學校網路架構</t>
    <phoneticPr fontId="1" type="noConversion"/>
  </si>
  <si>
    <t xml:space="preserve">校園中繼骨幹網路設備資料 </t>
    <phoneticPr fontId="1" type="noConversion"/>
  </si>
  <si>
    <t>校園智慧網路管理</t>
    <phoneticPr fontId="1" type="noConversion"/>
  </si>
  <si>
    <t>各年級教室資料</t>
    <phoneticPr fontId="1" type="noConversion"/>
  </si>
  <si>
    <t>行政空間資料</t>
    <phoneticPr fontId="1" type="noConversion"/>
  </si>
  <si>
    <t>整體建議規劃</t>
    <phoneticPr fontId="1" type="noConversion"/>
  </si>
  <si>
    <t>跨棟網路採用銅纜(如雙絞線)之數量</t>
  </si>
  <si>
    <t>自校園對外網路設備起算(第 1 層)的網路設備串接層次</t>
  </si>
  <si>
    <t>台</t>
    <phoneticPr fontId="1" type="noConversion"/>
  </si>
  <si>
    <t>0 / 0</t>
    <phoneticPr fontId="1" type="noConversion"/>
  </si>
  <si>
    <t>3、19、21、22、58</t>
    <phoneticPr fontId="1" type="noConversion"/>
  </si>
  <si>
    <t>間</t>
    <phoneticPr fontId="1" type="noConversion"/>
  </si>
  <si>
    <t>專科教室內無線AP總數量</t>
    <phoneticPr fontId="1" type="noConversion"/>
  </si>
  <si>
    <t>台</t>
    <phoneticPr fontId="1" type="noConversion"/>
  </si>
  <si>
    <t>3 / 3</t>
    <phoneticPr fontId="1" type="noConversion"/>
  </si>
  <si>
    <t>增設AP：19、21、22
汰換AP：2、3、58</t>
    <phoneticPr fontId="1" type="noConversion"/>
  </si>
  <si>
    <t>18、57、59、60、62、67</t>
    <phoneticPr fontId="1" type="noConversion"/>
  </si>
  <si>
    <t>6 / 3</t>
    <phoneticPr fontId="1" type="noConversion"/>
  </si>
  <si>
    <t>增設AP：51、57、59、63、64、67
汰換AP：4、62、60</t>
    <phoneticPr fontId="1" type="noConversion"/>
  </si>
  <si>
    <t>9 / 6</t>
    <phoneticPr fontId="1" type="noConversion"/>
  </si>
  <si>
    <t>學輔處、總務處、導師室</t>
    <phoneticPr fontId="1" type="noConversion"/>
  </si>
  <si>
    <t>110</t>
    <phoneticPr fontId="1" type="noConversion"/>
  </si>
  <si>
    <t>宏新樓1F、2F</t>
    <phoneticPr fontId="1" type="noConversion"/>
  </si>
  <si>
    <t>3</t>
    <phoneticPr fontId="1" type="noConversion"/>
  </si>
  <si>
    <t>0</t>
    <phoneticPr fontId="1" type="noConversion"/>
  </si>
  <si>
    <t>902、901、802、801、702、701、
703、903</t>
    <phoneticPr fontId="1" type="noConversion"/>
  </si>
  <si>
    <t>藝術教室、音樂教室、天地教室
分組教室、資訊科技教室、特教班</t>
    <phoneticPr fontId="1" type="noConversion"/>
  </si>
  <si>
    <t>活動中心</t>
    <phoneticPr fontId="1" type="noConversion"/>
  </si>
  <si>
    <t>1樓器材室6U</t>
    <phoneticPr fontId="1" type="noConversion"/>
  </si>
  <si>
    <t>學輔處、總務處、導師室、1樓器材室外側</t>
    <phoneticPr fontId="1" type="noConversion"/>
  </si>
  <si>
    <t>壽豐國中 學校基本訊息</t>
    <phoneticPr fontId="1" type="noConversion"/>
  </si>
  <si>
    <t>活動中心、幼兒園、A102</t>
    <phoneticPr fontId="1" type="noConversion"/>
  </si>
  <si>
    <t>台</t>
    <phoneticPr fontId="1" type="noConversion"/>
  </si>
  <si>
    <t>機房</t>
    <phoneticPr fontId="1" type="noConversion"/>
  </si>
  <si>
    <t>A106、C001、國幼班教室</t>
    <phoneticPr fontId="1" type="noConversion"/>
  </si>
  <si>
    <t>9 / 5</t>
    <phoneticPr fontId="1" type="noConversion"/>
  </si>
  <si>
    <t>米</t>
    <phoneticPr fontId="1" type="noConversion"/>
  </si>
  <si>
    <t>點</t>
    <phoneticPr fontId="1" type="noConversion"/>
  </si>
  <si>
    <t>A102</t>
    <phoneticPr fontId="1" type="noConversion"/>
  </si>
  <si>
    <t>條</t>
    <phoneticPr fontId="1" type="noConversion"/>
  </si>
  <si>
    <t>機房to活動中心(120M)、機房to幼兒園(120M)</t>
    <phoneticPr fontId="1" type="noConversion"/>
  </si>
  <si>
    <t>增設AP：~102、A103、A204、D001</t>
    <phoneticPr fontId="1" type="noConversion"/>
  </si>
  <si>
    <t>4 / 0</t>
    <phoneticPr fontId="1" type="noConversion"/>
  </si>
  <si>
    <t>POE交換器</t>
    <phoneticPr fontId="1" type="noConversion"/>
  </si>
  <si>
    <t>無線AP供電種類</t>
    <phoneticPr fontId="1" type="noConversion"/>
  </si>
  <si>
    <t>Y</t>
    <phoneticPr fontId="1" type="noConversion"/>
  </si>
  <si>
    <t>N</t>
    <phoneticPr fontId="1" type="noConversion"/>
  </si>
  <si>
    <t>其他</t>
    <phoneticPr fontId="1" type="noConversion"/>
  </si>
  <si>
    <t>Dlink DAP-X2850</t>
    <phoneticPr fontId="1" type="noConversion"/>
  </si>
  <si>
    <t>台</t>
    <phoneticPr fontId="1" type="noConversion"/>
  </si>
  <si>
    <t>行政空間室內無線AP總數量</t>
    <phoneticPr fontId="1" type="noConversion"/>
  </si>
  <si>
    <t>個</t>
    <phoneticPr fontId="1" type="noConversion"/>
  </si>
  <si>
    <t>間</t>
    <phoneticPr fontId="1" type="noConversion"/>
  </si>
  <si>
    <t>A103、A204、D001</t>
    <phoneticPr fontId="1" type="noConversion"/>
  </si>
  <si>
    <t>間</t>
    <phoneticPr fontId="1" type="noConversion"/>
  </si>
  <si>
    <t>增設AP：A201、A206、A101、B001、C001
汰換AP：A202、A203</t>
    <phoneticPr fontId="1" type="noConversion"/>
  </si>
  <si>
    <t>5 / 2</t>
    <phoneticPr fontId="1" type="noConversion"/>
  </si>
  <si>
    <t>POE交換器</t>
    <phoneticPr fontId="1" type="noConversion"/>
  </si>
  <si>
    <t>N</t>
    <phoneticPr fontId="1" type="noConversion"/>
  </si>
  <si>
    <t>個</t>
    <phoneticPr fontId="1" type="noConversion"/>
  </si>
  <si>
    <t>A205、A101</t>
    <phoneticPr fontId="1" type="noConversion"/>
  </si>
  <si>
    <t>電腦連接至前瞻計畫建置之CAT6網路上數量</t>
    <phoneticPr fontId="1" type="noConversion"/>
  </si>
  <si>
    <t>A201、A202、A203、B001、C001</t>
    <phoneticPr fontId="1" type="noConversion"/>
  </si>
  <si>
    <t>汰換AP：A111、A121、A131</t>
    <phoneticPr fontId="1" type="noConversion"/>
  </si>
  <si>
    <t>0 / 3</t>
    <phoneticPr fontId="1" type="noConversion"/>
  </si>
  <si>
    <t>N</t>
    <phoneticPr fontId="1" type="noConversion"/>
  </si>
  <si>
    <t>A111、A121、A131</t>
    <phoneticPr fontId="1" type="noConversion"/>
  </si>
  <si>
    <t>四年級、五年級、六年級、一年二班</t>
    <phoneticPr fontId="1" type="noConversion"/>
  </si>
  <si>
    <t>間</t>
    <phoneticPr fontId="1" type="noConversion"/>
  </si>
  <si>
    <t>前瞻網路班級教室建置數量</t>
    <phoneticPr fontId="1" type="noConversion"/>
  </si>
  <si>
    <t>網路管理系統可看到校園對外設備介面之即時流量圖</t>
    <phoneticPr fontId="1" type="noConversion"/>
  </si>
  <si>
    <t>Y</t>
    <phoneticPr fontId="1" type="noConversion"/>
  </si>
  <si>
    <t>AP 支援 802.11ac(含以上)規格之數量</t>
    <phoneticPr fontId="1" type="noConversion"/>
  </si>
  <si>
    <t>AP 支援 802.11ac(含以上)規格之數量</t>
    <phoneticPr fontId="1" type="noConversion"/>
  </si>
  <si>
    <t>校園教學區域無線Thin AP 總數</t>
    <phoneticPr fontId="1" type="noConversion"/>
  </si>
  <si>
    <t>機房to活動中心(120M)、機房to幼兒園(120M)</t>
    <phoneticPr fontId="1" type="noConversion"/>
  </si>
  <si>
    <t>校舍間之網路連線數量</t>
    <phoneticPr fontId="1" type="noConversion"/>
  </si>
  <si>
    <t>DGS-3130-30T</t>
    <phoneticPr fontId="1" type="noConversion"/>
  </si>
  <si>
    <t>層</t>
    <phoneticPr fontId="1" type="noConversion"/>
  </si>
  <si>
    <t xml:space="preserve">Dlink </t>
    <phoneticPr fontId="1" type="noConversion"/>
  </si>
  <si>
    <t>學校建議網路架構圖</t>
    <phoneticPr fontId="1" type="noConversion"/>
  </si>
  <si>
    <t>學校主幹建議規劃圖</t>
    <phoneticPr fontId="1" type="noConversion"/>
  </si>
  <si>
    <t>學校網路架構圖</t>
    <phoneticPr fontId="1" type="noConversion"/>
  </si>
  <si>
    <t>所有行政空間，含備課室、校長室…等</t>
    <phoneticPr fontId="1" type="noConversion"/>
  </si>
  <si>
    <t>共有幾間專科教室</t>
    <phoneticPr fontId="1" type="noConversion"/>
  </si>
  <si>
    <t>共有幾間專科教室</t>
    <phoneticPr fontId="1" type="noConversion"/>
  </si>
  <si>
    <t>共有幾班</t>
    <phoneticPr fontId="1" type="noConversion"/>
  </si>
  <si>
    <t>班級總數量</t>
    <phoneticPr fontId="1" type="noConversion"/>
  </si>
  <si>
    <t>豐山國小 學校基本訊息</t>
    <phoneticPr fontId="1" type="noConversion"/>
  </si>
  <si>
    <t>A103</t>
    <phoneticPr fontId="1" type="noConversion"/>
  </si>
  <si>
    <t>台</t>
    <phoneticPr fontId="1" type="noConversion"/>
  </si>
  <si>
    <t>增設：
汰換：</t>
    <phoneticPr fontId="1" type="noConversion"/>
  </si>
  <si>
    <t>台</t>
    <phoneticPr fontId="1" type="noConversion"/>
  </si>
  <si>
    <t>增設：A204
汰換：</t>
    <phoneticPr fontId="1" type="noConversion"/>
  </si>
  <si>
    <t>台</t>
    <phoneticPr fontId="1" type="noConversion"/>
  </si>
  <si>
    <t>增設：
汰換：</t>
    <phoneticPr fontId="1" type="noConversion"/>
  </si>
  <si>
    <t>增設：A103
汰換：A204</t>
    <phoneticPr fontId="1" type="noConversion"/>
  </si>
  <si>
    <t>1/1</t>
    <phoneticPr fontId="1" type="noConversion"/>
  </si>
  <si>
    <t>米</t>
    <phoneticPr fontId="1" type="noConversion"/>
  </si>
  <si>
    <t>未達兩點及未建置之空間總數</t>
    <phoneticPr fontId="1" type="noConversion"/>
  </si>
  <si>
    <t>點</t>
    <phoneticPr fontId="1" type="noConversion"/>
  </si>
  <si>
    <t>A204到A103</t>
    <phoneticPr fontId="1" type="noConversion"/>
  </si>
  <si>
    <t>條</t>
    <phoneticPr fontId="1" type="noConversion"/>
  </si>
  <si>
    <t>增設：A103、A104
汰換：</t>
    <phoneticPr fontId="1" type="noConversion"/>
  </si>
  <si>
    <t>POE交換器</t>
    <phoneticPr fontId="1" type="noConversion"/>
  </si>
  <si>
    <t>Y</t>
    <phoneticPr fontId="1" type="noConversion"/>
  </si>
  <si>
    <t>N</t>
    <phoneticPr fontId="1" type="noConversion"/>
  </si>
  <si>
    <t>A104</t>
    <phoneticPr fontId="1" type="noConversion"/>
  </si>
  <si>
    <t>間</t>
    <phoneticPr fontId="1" type="noConversion"/>
  </si>
  <si>
    <t>增設：A201、A203、A204
汰換：A202</t>
    <phoneticPr fontId="1" type="noConversion"/>
  </si>
  <si>
    <t>POE交換器</t>
    <phoneticPr fontId="1" type="noConversion"/>
  </si>
  <si>
    <t>Y</t>
    <phoneticPr fontId="1" type="noConversion"/>
  </si>
  <si>
    <t>個</t>
    <phoneticPr fontId="1" type="noConversion"/>
  </si>
  <si>
    <t>A202</t>
    <phoneticPr fontId="1" type="noConversion"/>
  </si>
  <si>
    <t>A202、A201、A203</t>
    <phoneticPr fontId="1" type="noConversion"/>
  </si>
  <si>
    <t>間</t>
    <phoneticPr fontId="1" type="noConversion"/>
  </si>
  <si>
    <t>A204</t>
    <phoneticPr fontId="1" type="noConversion"/>
  </si>
  <si>
    <t>增設：
汰換：B101、B102、B104、B105、A101、A102</t>
    <phoneticPr fontId="1" type="noConversion"/>
  </si>
  <si>
    <t>備註廠牌及型號</t>
    <phoneticPr fontId="1" type="noConversion"/>
  </si>
  <si>
    <t>B105、B102、A102</t>
    <phoneticPr fontId="1" type="noConversion"/>
  </si>
  <si>
    <t>備註未建置之班級空間名稱</t>
    <phoneticPr fontId="1" type="noConversion"/>
  </si>
  <si>
    <t>Y</t>
    <phoneticPr fontId="1" type="noConversion"/>
  </si>
  <si>
    <t>AP 支援 802.11ac(含以上)規格之數量</t>
    <phoneticPr fontId="1" type="noConversion"/>
  </si>
  <si>
    <r>
      <rPr>
        <sz val="12"/>
        <rFont val="標楷體"/>
        <family val="4"/>
        <charset val="136"/>
      </rPr>
      <t>校園無線網路 AP 支援 802.11ac 數量</t>
    </r>
  </si>
  <si>
    <t>自校園對外網路設備起算(第 1 層)的網路設備串接層次</t>
    <phoneticPr fontId="1" type="noConversion"/>
  </si>
  <si>
    <r>
      <rPr>
        <sz val="12"/>
        <rFont val="標楷體"/>
        <family val="4"/>
        <charset val="136"/>
      </rPr>
      <t>跨棟網路採用銅纜(如雙絞線)之數量</t>
    </r>
  </si>
  <si>
    <t>跨棟網路採用光纖之數量</t>
    <phoneticPr fontId="1" type="noConversion"/>
  </si>
  <si>
    <r>
      <rPr>
        <sz val="12"/>
        <rFont val="標楷體"/>
        <family val="4"/>
        <charset val="136"/>
      </rPr>
      <t>連外網路設備支援 SNMP</t>
    </r>
  </si>
  <si>
    <t>層</t>
    <phoneticPr fontId="1" type="noConversion"/>
  </si>
  <si>
    <t xml:space="preserve">D-Link </t>
    <phoneticPr fontId="1" type="noConversion"/>
  </si>
  <si>
    <r>
      <rPr>
        <sz val="12"/>
        <rFont val="標楷體"/>
        <family val="4"/>
        <charset val="136"/>
      </rPr>
      <t>連外網路設備廠牌(第 1 層)</t>
    </r>
  </si>
  <si>
    <t>平和國小 學校基本訊息</t>
    <phoneticPr fontId="1" type="noConversion"/>
  </si>
  <si>
    <t>A1F-9、A1F-8、A1F-4、A2F-5
A1F-2(1、2F)、A1F-12(1、2F)</t>
    <phoneticPr fontId="1" type="noConversion"/>
  </si>
  <si>
    <t>增設：A1F-2(1、2F)、A1F-12(1、2F)
汰換：</t>
    <phoneticPr fontId="1" type="noConversion"/>
  </si>
  <si>
    <t>增設：B2F-1
汰換：</t>
    <phoneticPr fontId="1" type="noConversion"/>
  </si>
  <si>
    <t>增設：A1F-9、A1F-8、A1F-4、A2F-5
汰換：</t>
    <phoneticPr fontId="1" type="noConversion"/>
  </si>
  <si>
    <t>4/0</t>
    <phoneticPr fontId="1" type="noConversion"/>
  </si>
  <si>
    <t>27/2</t>
    <phoneticPr fontId="1" type="noConversion"/>
  </si>
  <si>
    <t>米</t>
    <phoneticPr fontId="1" type="noConversion"/>
  </si>
  <si>
    <t>未達兩點及未建置之空間總數</t>
    <phoneticPr fontId="1" type="noConversion"/>
  </si>
  <si>
    <t>點</t>
    <phoneticPr fontId="1" type="noConversion"/>
  </si>
  <si>
    <t>A1F-9、A1F-8、A1F-4、A2F-5</t>
    <phoneticPr fontId="1" type="noConversion"/>
  </si>
  <si>
    <t>機房-體育館150米
機房-學生宿舍100米</t>
    <phoneticPr fontId="1" type="noConversion"/>
  </si>
  <si>
    <t>條</t>
    <phoneticPr fontId="1" type="noConversion"/>
  </si>
  <si>
    <t>整體建議規劃</t>
    <phoneticPr fontId="1" type="noConversion"/>
  </si>
  <si>
    <t>增設：B2F-1、A1F-3、A1F-2、B1F-10
A1F-13、A1F-9、A1F-8、A1F-4、A1F-5
A2F-4、A2F-5、A2F-10、B1F-1
汰換：</t>
    <phoneticPr fontId="1" type="noConversion"/>
  </si>
  <si>
    <t>個</t>
    <phoneticPr fontId="1" type="noConversion"/>
  </si>
  <si>
    <t>A1F-13、A1F-15</t>
    <phoneticPr fontId="1" type="noConversion"/>
  </si>
  <si>
    <t>間</t>
    <phoneticPr fontId="1" type="noConversion"/>
  </si>
  <si>
    <t>B2F-1、A1F-3、A1F-2、
B1F-10、A2F-4、B1F-1</t>
    <phoneticPr fontId="1" type="noConversion"/>
  </si>
  <si>
    <t>行政空間資料</t>
    <phoneticPr fontId="1" type="noConversion"/>
  </si>
  <si>
    <t>增設：B1F-2、B1F-3、B1F-11、B1F-12
B2F-3、B2F-5、B2F-6、B2F-7、B2F-2
B2F-8
汰換：B2F-4</t>
    <phoneticPr fontId="1" type="noConversion"/>
  </si>
  <si>
    <t>B2F-4</t>
    <phoneticPr fontId="1" type="noConversion"/>
  </si>
  <si>
    <t>B2F-4、B1F-2、B1F-3、B1F-11、B1F-12
B2F-3、B2F-5、B2F-6、B2F-7、B2F-2
B2F-8</t>
    <phoneticPr fontId="1" type="noConversion"/>
  </si>
  <si>
    <t>專科教室資料</t>
    <phoneticPr fontId="1" type="noConversion"/>
  </si>
  <si>
    <t>增設：B1-F-6、B1F-7、B1F-8、B1F-9
汰換：A2F-6</t>
    <phoneticPr fontId="1" type="noConversion"/>
  </si>
  <si>
    <t>4/1</t>
    <phoneticPr fontId="1" type="noConversion"/>
  </si>
  <si>
    <t>備註廠牌及型號</t>
    <phoneticPr fontId="1" type="noConversion"/>
  </si>
  <si>
    <t>701、801、802、901</t>
    <phoneticPr fontId="1" type="noConversion"/>
  </si>
  <si>
    <t>B1-F-6、B1F-7、B1F-8、B1F-9</t>
    <phoneticPr fontId="1" type="noConversion"/>
  </si>
  <si>
    <t>間</t>
    <phoneticPr fontId="1" type="noConversion"/>
  </si>
  <si>
    <t>前瞻網路班級教室建置數量</t>
    <phoneticPr fontId="1" type="noConversion"/>
  </si>
  <si>
    <t>各年級教室資料</t>
    <phoneticPr fontId="1" type="noConversion"/>
  </si>
  <si>
    <t>AP 支援 802.11ac(含以上)規格之數量</t>
    <phoneticPr fontId="1" type="noConversion"/>
  </si>
  <si>
    <t>校園教學區域無線Thin AP 總數</t>
    <phoneticPr fontId="1" type="noConversion"/>
  </si>
  <si>
    <t>校園無線網路資料</t>
    <phoneticPr fontId="1" type="noConversion"/>
  </si>
  <si>
    <t>自校園對外網路設備起算(第 1 層)的網路設備串接層次</t>
    <phoneticPr fontId="1" type="noConversion"/>
  </si>
  <si>
    <t>跨棟網路採用光纖之數量</t>
    <phoneticPr fontId="1" type="noConversion"/>
  </si>
  <si>
    <t>DGS-3130-30T</t>
    <phoneticPr fontId="1" type="noConversion"/>
  </si>
  <si>
    <t>學校建議網路架構圖</t>
    <phoneticPr fontId="1" type="noConversion"/>
  </si>
  <si>
    <t>所有行政空間，含備課室、校長室…等</t>
    <phoneticPr fontId="1" type="noConversion"/>
  </si>
  <si>
    <t>年級</t>
    <phoneticPr fontId="1" type="noConversion"/>
  </si>
  <si>
    <t>平和國中 學校基本訊息</t>
    <phoneticPr fontId="1" type="noConversion"/>
  </si>
  <si>
    <t>北2</t>
    <phoneticPr fontId="1" type="noConversion"/>
  </si>
  <si>
    <t>台</t>
    <phoneticPr fontId="1" type="noConversion"/>
  </si>
  <si>
    <t>電腦教室</t>
    <phoneticPr fontId="1" type="noConversion"/>
  </si>
  <si>
    <t>北2 / 電腦教室</t>
    <phoneticPr fontId="1" type="noConversion"/>
  </si>
  <si>
    <t>1/1</t>
    <phoneticPr fontId="1" type="noConversion"/>
  </si>
  <si>
    <t>7 / 6</t>
    <phoneticPr fontId="1" type="noConversion"/>
  </si>
  <si>
    <t>北棟</t>
    <phoneticPr fontId="1" type="noConversion"/>
  </si>
  <si>
    <t>米</t>
    <phoneticPr fontId="1" type="noConversion"/>
  </si>
  <si>
    <t>點</t>
    <phoneticPr fontId="1" type="noConversion"/>
  </si>
  <si>
    <t>北2</t>
    <phoneticPr fontId="1" type="noConversion"/>
  </si>
  <si>
    <t>條</t>
    <phoneticPr fontId="1" type="noConversion"/>
  </si>
  <si>
    <t>汰換AP：北2、北3、中3、中4</t>
    <phoneticPr fontId="1" type="noConversion"/>
  </si>
  <si>
    <t>4 / 0</t>
    <phoneticPr fontId="1" type="noConversion"/>
  </si>
  <si>
    <t>POE交換器</t>
    <phoneticPr fontId="1" type="noConversion"/>
  </si>
  <si>
    <t>Y</t>
    <phoneticPr fontId="1" type="noConversion"/>
  </si>
  <si>
    <t>無線AP型號</t>
    <phoneticPr fontId="1" type="noConversion"/>
  </si>
  <si>
    <t>北2、北3、中3、中4</t>
    <phoneticPr fontId="1" type="noConversion"/>
  </si>
  <si>
    <t>間</t>
    <phoneticPr fontId="1" type="noConversion"/>
  </si>
  <si>
    <t>增設AP：北5、中6、南5
汰換AP：北4、中5</t>
    <phoneticPr fontId="1" type="noConversion"/>
  </si>
  <si>
    <t>3 / 2</t>
    <phoneticPr fontId="1" type="noConversion"/>
  </si>
  <si>
    <t>POE交換器</t>
    <phoneticPr fontId="1" type="noConversion"/>
  </si>
  <si>
    <t>N</t>
    <phoneticPr fontId="1" type="noConversion"/>
  </si>
  <si>
    <t>北4、中5</t>
    <phoneticPr fontId="1" type="noConversion"/>
  </si>
  <si>
    <t>北4、北5、中5、中6、南5</t>
    <phoneticPr fontId="1" type="noConversion"/>
  </si>
  <si>
    <t>汰換AP：中2、南1、南3、南4</t>
    <phoneticPr fontId="1" type="noConversion"/>
  </si>
  <si>
    <t>台</t>
    <phoneticPr fontId="1" type="noConversion"/>
  </si>
  <si>
    <t>0 / 4</t>
    <phoneticPr fontId="1" type="noConversion"/>
  </si>
  <si>
    <t>中2、南1、南3、南4</t>
    <phoneticPr fontId="1" type="noConversion"/>
  </si>
  <si>
    <t>忠1、南2、南4</t>
    <phoneticPr fontId="1" type="noConversion"/>
  </si>
  <si>
    <t>南4</t>
    <phoneticPr fontId="1" type="noConversion"/>
  </si>
  <si>
    <t>盤點各校班級教室、專科教室、辦公室等其他空間網點需求，是否有跨棟線路需求</t>
    <phoneticPr fontId="1" type="noConversion"/>
  </si>
  <si>
    <t>跨棟校舍間之網路連線</t>
    <phoneticPr fontId="1" type="noConversion"/>
  </si>
  <si>
    <t xml:space="preserve">Dlink </t>
    <phoneticPr fontId="1" type="noConversion"/>
  </si>
  <si>
    <t>學校建議網路架構圖</t>
    <phoneticPr fontId="1" type="noConversion"/>
  </si>
  <si>
    <t>所有行政空間，含備課室、校長室…等</t>
    <phoneticPr fontId="1" type="noConversion"/>
  </si>
  <si>
    <t>共有幾間專科教室</t>
    <phoneticPr fontId="1" type="noConversion"/>
  </si>
  <si>
    <t>月眉國小 學校基本訊息</t>
    <phoneticPr fontId="1" type="noConversion"/>
  </si>
  <si>
    <t>辦公室、校長宿舍</t>
    <phoneticPr fontId="1" type="noConversion"/>
  </si>
  <si>
    <t>台</t>
    <phoneticPr fontId="1" type="noConversion"/>
  </si>
  <si>
    <t>電腦教室</t>
    <phoneticPr fontId="1" type="noConversion"/>
  </si>
  <si>
    <t>2</t>
    <phoneticPr fontId="1" type="noConversion"/>
  </si>
  <si>
    <t>1 / 1</t>
    <phoneticPr fontId="1" type="noConversion"/>
  </si>
  <si>
    <t>米</t>
    <phoneticPr fontId="1" type="noConversion"/>
  </si>
  <si>
    <t>點</t>
    <phoneticPr fontId="1" type="noConversion"/>
  </si>
  <si>
    <t>辦公室</t>
    <phoneticPr fontId="1" type="noConversion"/>
  </si>
  <si>
    <t>條</t>
    <phoneticPr fontId="1" type="noConversion"/>
  </si>
  <si>
    <t>機房-校長宿舍</t>
    <phoneticPr fontId="1" type="noConversion"/>
  </si>
  <si>
    <t>增設AP：健康中心</t>
    <phoneticPr fontId="1" type="noConversion"/>
  </si>
  <si>
    <t>1 / 0</t>
    <phoneticPr fontId="1" type="noConversion"/>
  </si>
  <si>
    <t>POE交換器</t>
    <phoneticPr fontId="1" type="noConversion"/>
  </si>
  <si>
    <t>Y</t>
    <phoneticPr fontId="1" type="noConversion"/>
  </si>
  <si>
    <t>N</t>
    <phoneticPr fontId="1" type="noConversion"/>
  </si>
  <si>
    <t>間</t>
    <phoneticPr fontId="1" type="noConversion"/>
  </si>
  <si>
    <t>汰換AP：電腦教室</t>
    <phoneticPr fontId="1" type="noConversion"/>
  </si>
  <si>
    <t>0 / 1</t>
    <phoneticPr fontId="1" type="noConversion"/>
  </si>
  <si>
    <t>個</t>
    <phoneticPr fontId="1" type="noConversion"/>
  </si>
  <si>
    <t>電腦教室、自然教室、英語教室
母語教室(2顆AP)</t>
    <phoneticPr fontId="1" type="noConversion"/>
  </si>
  <si>
    <t>2、17</t>
    <phoneticPr fontId="1" type="noConversion"/>
  </si>
  <si>
    <t>0 / 0</t>
    <phoneticPr fontId="1" type="noConversion"/>
  </si>
  <si>
    <t>個</t>
    <phoneticPr fontId="1" type="noConversion"/>
  </si>
  <si>
    <t>一甲、二甲、三甲、四甲
五甲、六甲</t>
    <phoneticPr fontId="1" type="noConversion"/>
  </si>
  <si>
    <t>前瞻網路班級教室建置數量</t>
    <phoneticPr fontId="1" type="noConversion"/>
  </si>
  <si>
    <t>機房-校長宿舍</t>
    <phoneticPr fontId="1" type="noConversion"/>
  </si>
  <si>
    <t>共有幾間專科教室</t>
    <phoneticPr fontId="1" type="noConversion"/>
  </si>
  <si>
    <t>水璉國小 學校基本訊息</t>
    <phoneticPr fontId="1" type="noConversion"/>
  </si>
  <si>
    <t>台</t>
    <phoneticPr fontId="1" type="noConversion"/>
  </si>
  <si>
    <t>105 / 電腦教室</t>
    <phoneticPr fontId="1" type="noConversion"/>
  </si>
  <si>
    <t>1/1</t>
    <phoneticPr fontId="1" type="noConversion"/>
  </si>
  <si>
    <t>10 / 8</t>
    <phoneticPr fontId="1" type="noConversion"/>
  </si>
  <si>
    <t>米</t>
    <phoneticPr fontId="1" type="noConversion"/>
  </si>
  <si>
    <t>點</t>
    <phoneticPr fontId="1" type="noConversion"/>
  </si>
  <si>
    <t>條</t>
    <phoneticPr fontId="1" type="noConversion"/>
  </si>
  <si>
    <t>增設AP：104、107、108、304
汰換AP：105</t>
    <phoneticPr fontId="1" type="noConversion"/>
  </si>
  <si>
    <t>4 / 1</t>
    <phoneticPr fontId="1" type="noConversion"/>
  </si>
  <si>
    <t>Y</t>
    <phoneticPr fontId="1" type="noConversion"/>
  </si>
  <si>
    <t>N</t>
    <phoneticPr fontId="1" type="noConversion"/>
  </si>
  <si>
    <t>個</t>
    <phoneticPr fontId="1" type="noConversion"/>
  </si>
  <si>
    <t>104、105、107、108、304</t>
    <phoneticPr fontId="1" type="noConversion"/>
  </si>
  <si>
    <t>間</t>
    <phoneticPr fontId="1" type="noConversion"/>
  </si>
  <si>
    <t>增設AP：209、210、302
汰換AP：106、電腦教室</t>
    <phoneticPr fontId="1" type="noConversion"/>
  </si>
  <si>
    <t>3 / 2</t>
    <phoneticPr fontId="1" type="noConversion"/>
  </si>
  <si>
    <t>POE交換器</t>
    <phoneticPr fontId="1" type="noConversion"/>
  </si>
  <si>
    <t>106、202、電腦教室</t>
    <phoneticPr fontId="1" type="noConversion"/>
  </si>
  <si>
    <t>106、209、210、302</t>
    <phoneticPr fontId="1" type="noConversion"/>
  </si>
  <si>
    <t>增建AP：102、120、206
汰換AP：101、103、201、203、301、303</t>
    <phoneticPr fontId="1" type="noConversion"/>
  </si>
  <si>
    <t>3 / 6</t>
    <phoneticPr fontId="1" type="noConversion"/>
  </si>
  <si>
    <t>101、103、201、203、301、303</t>
    <phoneticPr fontId="1" type="noConversion"/>
  </si>
  <si>
    <t>101、120、206</t>
    <phoneticPr fontId="1" type="noConversion"/>
  </si>
  <si>
    <t>前瞻網路班級教室建置數量</t>
    <phoneticPr fontId="1" type="noConversion"/>
  </si>
  <si>
    <t>AP 支援 802.11ac(含以上)規格之數量</t>
    <phoneticPr fontId="1" type="noConversion"/>
  </si>
  <si>
    <t>校園教學區域無線Thin AP 總數</t>
    <phoneticPr fontId="1" type="noConversion"/>
  </si>
  <si>
    <t>校園無線網路資料</t>
    <phoneticPr fontId="1" type="noConversion"/>
  </si>
  <si>
    <t>機房to幼兒園(150M)、機房to自然教室(110M)</t>
    <phoneticPr fontId="1" type="noConversion"/>
  </si>
  <si>
    <t>層</t>
    <phoneticPr fontId="1" type="noConversion"/>
  </si>
  <si>
    <t>共有幾間專科教室</t>
    <phoneticPr fontId="1" type="noConversion"/>
  </si>
  <si>
    <t>志學國小 學校基本訊息</t>
    <phoneticPr fontId="1" type="noConversion"/>
  </si>
  <si>
    <t>W102</t>
    <phoneticPr fontId="1" type="noConversion"/>
  </si>
  <si>
    <t>台</t>
    <phoneticPr fontId="1" type="noConversion"/>
  </si>
  <si>
    <t>W102</t>
    <phoneticPr fontId="1" type="noConversion"/>
  </si>
  <si>
    <t>0 / 9</t>
    <phoneticPr fontId="1" type="noConversion"/>
  </si>
  <si>
    <t>米</t>
    <phoneticPr fontId="1" type="noConversion"/>
  </si>
  <si>
    <t>點</t>
    <phoneticPr fontId="1" type="noConversion"/>
  </si>
  <si>
    <t>條</t>
    <phoneticPr fontId="1" type="noConversion"/>
  </si>
  <si>
    <t>汰換AP：W101、W203、C101</t>
    <phoneticPr fontId="1" type="noConversion"/>
  </si>
  <si>
    <t>0 / 3</t>
    <phoneticPr fontId="1" type="noConversion"/>
  </si>
  <si>
    <t>POE交換器</t>
    <phoneticPr fontId="1" type="noConversion"/>
  </si>
  <si>
    <t>Y</t>
    <phoneticPr fontId="1" type="noConversion"/>
  </si>
  <si>
    <t>N</t>
    <phoneticPr fontId="1" type="noConversion"/>
  </si>
  <si>
    <t>間</t>
    <phoneticPr fontId="1" type="noConversion"/>
  </si>
  <si>
    <t>W101、W203、C101</t>
    <phoneticPr fontId="1" type="noConversion"/>
  </si>
  <si>
    <t>汰換AP：W201、N201、W202</t>
    <phoneticPr fontId="1" type="noConversion"/>
  </si>
  <si>
    <t>N</t>
    <phoneticPr fontId="1" type="noConversion"/>
  </si>
  <si>
    <t>台</t>
    <phoneticPr fontId="1" type="noConversion"/>
  </si>
  <si>
    <t>N201、W202、W204</t>
    <phoneticPr fontId="1" type="noConversion"/>
  </si>
  <si>
    <t>台</t>
    <phoneticPr fontId="1" type="noConversion"/>
  </si>
  <si>
    <t>N201、W202</t>
    <phoneticPr fontId="1" type="noConversion"/>
  </si>
  <si>
    <t>W201</t>
    <phoneticPr fontId="1" type="noConversion"/>
  </si>
  <si>
    <t>汰換AP：W103、N203、N102</t>
    <phoneticPr fontId="1" type="noConversion"/>
  </si>
  <si>
    <t>0 / 3</t>
    <phoneticPr fontId="1" type="noConversion"/>
  </si>
  <si>
    <t>無線AP是否納管至智慧網路管理平台</t>
    <phoneticPr fontId="1" type="noConversion"/>
  </si>
  <si>
    <t>台</t>
    <phoneticPr fontId="1" type="noConversion"/>
  </si>
  <si>
    <t>W103、N202、N203、N102</t>
    <phoneticPr fontId="1" type="noConversion"/>
  </si>
  <si>
    <t>W104、N101</t>
    <phoneticPr fontId="1" type="noConversion"/>
  </si>
  <si>
    <t>網路管理系統可看到校園對外設備介面之即時流量圖</t>
    <phoneticPr fontId="1" type="noConversion"/>
  </si>
  <si>
    <t>DGS-3130-30T</t>
    <phoneticPr fontId="1" type="noConversion"/>
  </si>
  <si>
    <t>層</t>
    <phoneticPr fontId="1" type="noConversion"/>
  </si>
  <si>
    <t xml:space="preserve">Dlink </t>
    <phoneticPr fontId="1" type="noConversion"/>
  </si>
  <si>
    <t>共有幾間專科教室</t>
    <phoneticPr fontId="1" type="noConversion"/>
  </si>
  <si>
    <t>共有幾班</t>
    <phoneticPr fontId="1" type="noConversion"/>
  </si>
  <si>
    <t>溪口國小 學校基本訊息</t>
    <phoneticPr fontId="1" type="noConversion"/>
  </si>
  <si>
    <t>B103(幼兒園)</t>
    <phoneticPr fontId="1" type="noConversion"/>
  </si>
  <si>
    <t>機房、B103(幼兒園)</t>
    <phoneticPr fontId="1" type="noConversion"/>
  </si>
  <si>
    <t>A106</t>
    <phoneticPr fontId="1" type="noConversion"/>
  </si>
  <si>
    <t>A106、B103(幼兒園)
電腦教室</t>
    <phoneticPr fontId="1" type="noConversion"/>
  </si>
  <si>
    <t>2/1</t>
    <phoneticPr fontId="1" type="noConversion"/>
  </si>
  <si>
    <t>13 / 8</t>
    <phoneticPr fontId="1" type="noConversion"/>
  </si>
  <si>
    <t>B棟1F、2F</t>
    <phoneticPr fontId="1" type="noConversion"/>
  </si>
  <si>
    <t>A106</t>
    <phoneticPr fontId="1" type="noConversion"/>
  </si>
  <si>
    <t>機房-B103(幼兒園)</t>
    <phoneticPr fontId="1" type="noConversion"/>
  </si>
  <si>
    <t>增設AP：A106、A107、A108、A206、B108、B202</t>
    <phoneticPr fontId="1" type="noConversion"/>
  </si>
  <si>
    <t>6 / 0</t>
    <phoneticPr fontId="1" type="noConversion"/>
  </si>
  <si>
    <t>個</t>
    <phoneticPr fontId="1" type="noConversion"/>
  </si>
  <si>
    <t>A206</t>
    <phoneticPr fontId="1" type="noConversion"/>
  </si>
  <si>
    <t>A106、A107、A108、B108、B202</t>
    <phoneticPr fontId="1" type="noConversion"/>
  </si>
  <si>
    <t>增設AP：A105、A207、A210、B203、B204、B205
汰換AP：A102、A202</t>
    <phoneticPr fontId="1" type="noConversion"/>
  </si>
  <si>
    <t>6 / 2</t>
    <phoneticPr fontId="1" type="noConversion"/>
  </si>
  <si>
    <t>A202、A102</t>
    <phoneticPr fontId="1" type="noConversion"/>
  </si>
  <si>
    <t>A105、A210</t>
    <phoneticPr fontId="1" type="noConversion"/>
  </si>
  <si>
    <t>A102、A207、B203、B204、B205</t>
    <phoneticPr fontId="1" type="noConversion"/>
  </si>
  <si>
    <t>汰換AP：A103、A104、A204、A205、A209、B104、A203</t>
    <phoneticPr fontId="1" type="noConversion"/>
  </si>
  <si>
    <t>0 / 7</t>
    <phoneticPr fontId="1" type="noConversion"/>
  </si>
  <si>
    <t>A104、A204、A205、A208、B104、A203</t>
    <phoneticPr fontId="1" type="noConversion"/>
  </si>
  <si>
    <t>A209、A103</t>
    <phoneticPr fontId="1" type="noConversion"/>
  </si>
  <si>
    <t>A109、A204</t>
    <phoneticPr fontId="1" type="noConversion"/>
  </si>
  <si>
    <t>B104</t>
    <phoneticPr fontId="1" type="noConversion"/>
  </si>
  <si>
    <t>機房-B103(幼兒園)</t>
    <phoneticPr fontId="1" type="noConversion"/>
  </si>
  <si>
    <t>壽豐國小 學校基本訊息</t>
    <phoneticPr fontId="1" type="noConversion"/>
  </si>
  <si>
    <t>台</t>
    <phoneticPr fontId="1" type="noConversion"/>
  </si>
  <si>
    <t>1/0</t>
    <phoneticPr fontId="1" type="noConversion"/>
  </si>
  <si>
    <t>台</t>
    <phoneticPr fontId="1" type="noConversion"/>
  </si>
  <si>
    <t>5 / 7</t>
    <phoneticPr fontId="1" type="noConversion"/>
  </si>
  <si>
    <t>點</t>
    <phoneticPr fontId="1" type="noConversion"/>
  </si>
  <si>
    <t>條</t>
    <phoneticPr fontId="1" type="noConversion"/>
  </si>
  <si>
    <t>增設AP：A103、A106
汰換AP：A105、B202</t>
    <phoneticPr fontId="1" type="noConversion"/>
  </si>
  <si>
    <t>2 / 2</t>
    <phoneticPr fontId="1" type="noConversion"/>
  </si>
  <si>
    <t>POE交換器</t>
    <phoneticPr fontId="1" type="noConversion"/>
  </si>
  <si>
    <t>N</t>
    <phoneticPr fontId="1" type="noConversion"/>
  </si>
  <si>
    <t>台</t>
    <phoneticPr fontId="1" type="noConversion"/>
  </si>
  <si>
    <t>台</t>
    <phoneticPr fontId="1" type="noConversion"/>
  </si>
  <si>
    <t>B202</t>
    <phoneticPr fontId="1" type="noConversion"/>
  </si>
  <si>
    <t>A103、A106</t>
    <phoneticPr fontId="1" type="noConversion"/>
  </si>
  <si>
    <t>3 / 3</t>
    <phoneticPr fontId="1" type="noConversion"/>
  </si>
  <si>
    <t>A202、A207、B201</t>
    <phoneticPr fontId="1" type="noConversion"/>
  </si>
  <si>
    <t>A203、A207、B201</t>
    <phoneticPr fontId="1" type="noConversion"/>
  </si>
  <si>
    <t>0 / 0</t>
    <phoneticPr fontId="1" type="noConversion"/>
  </si>
  <si>
    <t>POE交換器</t>
    <phoneticPr fontId="1" type="noConversion"/>
  </si>
  <si>
    <t>N</t>
    <phoneticPr fontId="1" type="noConversion"/>
  </si>
  <si>
    <t>個</t>
    <phoneticPr fontId="1" type="noConversion"/>
  </si>
  <si>
    <t>間</t>
    <phoneticPr fontId="1" type="noConversion"/>
  </si>
  <si>
    <t>前瞻網路班級教室建置數量</t>
    <phoneticPr fontId="1" type="noConversion"/>
  </si>
  <si>
    <t>網路管理系統可看到校園對外設備介面之即時流量圖</t>
    <phoneticPr fontId="1" type="noConversion"/>
  </si>
  <si>
    <t>台</t>
    <phoneticPr fontId="1" type="noConversion"/>
  </si>
  <si>
    <t xml:space="preserve">Dlink </t>
    <phoneticPr fontId="1" type="noConversion"/>
  </si>
  <si>
    <t>豐裡國小 學校基本訊息</t>
    <phoneticPr fontId="1" type="noConversion"/>
  </si>
  <si>
    <t>專科教室總數量</t>
    <phoneticPr fontId="1" type="noConversion"/>
  </si>
  <si>
    <t>總空間數量</t>
    <phoneticPr fontId="1" type="noConversion"/>
  </si>
  <si>
    <r>
      <rPr>
        <b/>
        <sz val="12"/>
        <rFont val="標楷體"/>
        <family val="4"/>
        <charset val="136"/>
      </rPr>
      <t>*學校連外網路</t>
    </r>
    <phoneticPr fontId="1" type="noConversion"/>
  </si>
  <si>
    <t>校舍間之網路連線數量</t>
    <phoneticPr fontId="1" type="noConversion"/>
  </si>
  <si>
    <t>採用銅纜連接數量</t>
    <phoneticPr fontId="1" type="noConversion"/>
  </si>
  <si>
    <t>前瞻Cat6網路建置教室總數量</t>
    <phoneticPr fontId="1" type="noConversion"/>
  </si>
  <si>
    <t>前瞻Cat6網路建置教室未建置總數量</t>
    <phoneticPr fontId="1" type="noConversion"/>
  </si>
  <si>
    <t>有線網孔未達2孔之班級數量</t>
    <phoneticPr fontId="1" type="noConversion"/>
  </si>
  <si>
    <t>無線AP連接至前瞻計畫建置之CAT6網路上數量</t>
    <phoneticPr fontId="1" type="noConversion"/>
  </si>
  <si>
    <t>AP單獨拉線到POE之數量</t>
    <phoneticPr fontId="1" type="noConversion"/>
  </si>
  <si>
    <t>37-1</t>
    <phoneticPr fontId="1" type="noConversion"/>
  </si>
  <si>
    <t xml:space="preserve">Dlink DAP-2660 </t>
    <phoneticPr fontId="1" type="noConversion"/>
  </si>
  <si>
    <t>37-2</t>
  </si>
  <si>
    <t>Dlink DAP-2695</t>
    <phoneticPr fontId="1" type="noConversion"/>
  </si>
  <si>
    <t>37-3</t>
  </si>
  <si>
    <t>37-4</t>
  </si>
  <si>
    <t>37-5</t>
  </si>
  <si>
    <t>無線AP是否納管至智慧網路管理平台</t>
    <phoneticPr fontId="1" type="noConversion"/>
  </si>
  <si>
    <t>無線AP供電種類</t>
    <phoneticPr fontId="1" type="noConversion"/>
  </si>
  <si>
    <t>無線AP型號</t>
    <phoneticPr fontId="1" type="noConversion"/>
  </si>
  <si>
    <t>Dlink DAP-2660</t>
    <phoneticPr fontId="1" type="noConversion"/>
  </si>
  <si>
    <t>Dlink DAP-2682</t>
    <phoneticPr fontId="1" type="noConversion"/>
  </si>
  <si>
    <t>其他</t>
    <phoneticPr fontId="1" type="noConversion"/>
  </si>
  <si>
    <t>無線AP安裝位置是否被天花板、梁柱等擋住</t>
    <phoneticPr fontId="1" type="noConversion"/>
  </si>
  <si>
    <t>前瞻Cat6網路建置空間總數量</t>
    <phoneticPr fontId="1" type="noConversion"/>
  </si>
  <si>
    <t>連接至前瞻計畫建置之CAT6網路上</t>
    <phoneticPr fontId="1" type="noConversion"/>
  </si>
  <si>
    <t>需要增加24 PORT交換器數量</t>
    <phoneticPr fontId="1" type="noConversion"/>
  </si>
  <si>
    <t>行政空間室內無線AP總數量</t>
    <phoneticPr fontId="1" type="noConversion"/>
  </si>
  <si>
    <t>Dlink DAP-2695</t>
    <phoneticPr fontId="1" type="noConversion"/>
  </si>
  <si>
    <t>增設Cat6骨幹數量</t>
    <phoneticPr fontId="1" type="noConversion"/>
  </si>
  <si>
    <t>增設Cat6空間主幹數量</t>
    <phoneticPr fontId="1" type="noConversion"/>
  </si>
  <si>
    <t>無線基地台增設/汰換</t>
    <phoneticPr fontId="1" type="noConversion"/>
  </si>
  <si>
    <t>年級(1-12)</t>
    <phoneticPr fontId="1" type="noConversion"/>
  </si>
  <si>
    <t>班級總數量</t>
    <phoneticPr fontId="1" type="noConversion"/>
  </si>
  <si>
    <t>專科教室總數量</t>
    <phoneticPr fontId="1" type="noConversion"/>
  </si>
  <si>
    <t>幼兒園教室總數量</t>
    <phoneticPr fontId="1" type="noConversion"/>
  </si>
  <si>
    <t>總空間數量</t>
    <phoneticPr fontId="1" type="noConversion"/>
  </si>
  <si>
    <t>學校主幹建議規劃圖</t>
    <phoneticPr fontId="1" type="noConversion"/>
  </si>
  <si>
    <t>尚需佈建跨棟網路數量</t>
    <phoneticPr fontId="1" type="noConversion"/>
  </si>
  <si>
    <t>校園無線網路 AP 數量</t>
    <phoneticPr fontId="1" type="noConversion"/>
  </si>
  <si>
    <t>有線網孔未達2孔之班級數量</t>
    <phoneticPr fontId="1" type="noConversion"/>
  </si>
  <si>
    <t>班級電腦連接至前瞻計畫建置之CAT6網路上數量</t>
    <phoneticPr fontId="1" type="noConversion"/>
  </si>
  <si>
    <t>37-1</t>
    <phoneticPr fontId="1" type="noConversion"/>
  </si>
  <si>
    <t>Dlink DAP-2660</t>
    <phoneticPr fontId="1" type="noConversion"/>
  </si>
  <si>
    <t>無線AP是否納管至智慧網路管理平台</t>
    <phoneticPr fontId="1" type="noConversion"/>
  </si>
  <si>
    <t>無線基地台增設/汰換</t>
    <phoneticPr fontId="1" type="noConversion"/>
  </si>
  <si>
    <t>有線網孔未達2孔之總數量</t>
    <phoneticPr fontId="1" type="noConversion"/>
  </si>
  <si>
    <t>增設Cat6骨幹數量</t>
    <phoneticPr fontId="1" type="noConversion"/>
  </si>
  <si>
    <t>24 PORT網路交換器增設/汰換</t>
    <phoneticPr fontId="1" type="noConversion"/>
  </si>
  <si>
    <t>8 PORT網路交換器增設/汰換</t>
    <phoneticPr fontId="1" type="noConversion"/>
  </si>
  <si>
    <t>新增壁掛式機櫃數量</t>
    <phoneticPr fontId="1" type="noConversion"/>
  </si>
  <si>
    <t>採用光纖連接數量</t>
    <phoneticPr fontId="1" type="noConversion"/>
  </si>
  <si>
    <t>無線AP總數量(上線、離線)是否與智慧網管相符</t>
    <phoneticPr fontId="1" type="noConversion"/>
  </si>
  <si>
    <t>AP單獨拉線到POE之數量</t>
    <phoneticPr fontId="1" type="noConversion"/>
  </si>
  <si>
    <t>前瞻Cat6網路建置未建置總數量</t>
    <phoneticPr fontId="1" type="noConversion"/>
  </si>
  <si>
    <t>Dlink DAP-X2850</t>
    <phoneticPr fontId="1" type="noConversion"/>
  </si>
  <si>
    <t>前瞻Cat6網路建置總數量</t>
    <phoneticPr fontId="1" type="noConversion"/>
  </si>
  <si>
    <t>班級總數量</t>
    <phoneticPr fontId="1" type="noConversion"/>
  </si>
  <si>
    <t>網路設備支援 SNMP</t>
    <phoneticPr fontId="1" type="noConversion"/>
  </si>
  <si>
    <t>前瞻Cat6網路建置總數量</t>
    <phoneticPr fontId="1" type="noConversion"/>
  </si>
  <si>
    <t>前瞻Cat6網路建置未建置總數量</t>
    <phoneticPr fontId="1" type="noConversion"/>
  </si>
  <si>
    <t>無線AP是否納管至智慧網路管理平台</t>
    <phoneticPr fontId="1" type="noConversion"/>
  </si>
  <si>
    <t>Dlink DAP-X2850</t>
    <phoneticPr fontId="1" type="noConversion"/>
  </si>
  <si>
    <t>幼兒園教室總數量</t>
    <phoneticPr fontId="1" type="noConversion"/>
  </si>
  <si>
    <t>總空間數量</t>
    <phoneticPr fontId="1" type="noConversion"/>
  </si>
  <si>
    <t>校舍間之網路連線數量</t>
    <phoneticPr fontId="1" type="noConversion"/>
  </si>
  <si>
    <t>採用光纖連接數量</t>
    <phoneticPr fontId="1" type="noConversion"/>
  </si>
  <si>
    <t>採用銅纜連接數量</t>
    <phoneticPr fontId="1" type="noConversion"/>
  </si>
  <si>
    <t>尚需佈建跨棟網路數量</t>
    <phoneticPr fontId="1" type="noConversion"/>
  </si>
  <si>
    <t>校園無線網路採用 ThinAP 架構</t>
    <phoneticPr fontId="1" type="noConversion"/>
  </si>
  <si>
    <t>校園無線網路 AP 數量</t>
    <phoneticPr fontId="1" type="noConversion"/>
  </si>
  <si>
    <t>無線AP總數量(上線、離線)是否與智慧網管相符</t>
    <phoneticPr fontId="1" type="noConversion"/>
  </si>
  <si>
    <t>無線AP建置位置與網管系統標示地點是否相符</t>
    <phoneticPr fontId="1" type="noConversion"/>
  </si>
  <si>
    <t>前瞻Cat6網路建置教室總數量</t>
    <phoneticPr fontId="1" type="noConversion"/>
  </si>
  <si>
    <t>前瞻Cat6網路建置教室未建置總數量</t>
    <phoneticPr fontId="1" type="noConversion"/>
  </si>
  <si>
    <t>有線網孔未達2孔之班級數量</t>
    <phoneticPr fontId="1" type="noConversion"/>
  </si>
  <si>
    <t>班級電腦連接至前瞻計畫建置之CAT6網路上數量</t>
    <phoneticPr fontId="1" type="noConversion"/>
  </si>
  <si>
    <t>班級教室內無線AP總數量</t>
    <phoneticPr fontId="1" type="noConversion"/>
  </si>
  <si>
    <t>AP單獨拉線到POE之數量</t>
    <phoneticPr fontId="1" type="noConversion"/>
  </si>
  <si>
    <t>37-1</t>
    <phoneticPr fontId="1" type="noConversion"/>
  </si>
  <si>
    <t xml:space="preserve">Dlink DAP-2660 </t>
    <phoneticPr fontId="1" type="noConversion"/>
  </si>
  <si>
    <t>Dlink DAP-2695</t>
    <phoneticPr fontId="1" type="noConversion"/>
  </si>
  <si>
    <t>Dlink DAP-2682</t>
    <phoneticPr fontId="1" type="noConversion"/>
  </si>
  <si>
    <t>Dlink DAP-X2850</t>
    <phoneticPr fontId="1" type="noConversion"/>
  </si>
  <si>
    <t>其他</t>
    <phoneticPr fontId="1" type="noConversion"/>
  </si>
  <si>
    <t>無線AP安裝位置是否被天花板、梁柱等擋住</t>
    <phoneticPr fontId="1" type="noConversion"/>
  </si>
  <si>
    <t>無線AP是否納管至智慧網路管理平台</t>
    <phoneticPr fontId="1" type="noConversion"/>
  </si>
  <si>
    <t>無線AP供電種類</t>
    <phoneticPr fontId="1" type="noConversion"/>
  </si>
  <si>
    <t>前瞻Cat6網路建置總數量</t>
    <phoneticPr fontId="1" type="noConversion"/>
  </si>
  <si>
    <t>前瞻Cat6網路建置未建置總數量</t>
    <phoneticPr fontId="1" type="noConversion"/>
  </si>
  <si>
    <t>有線網孔未達2孔之總數量</t>
    <phoneticPr fontId="1" type="noConversion"/>
  </si>
  <si>
    <t>無線AP網路連接至前瞻計畫建置之CAT6網路上數量</t>
    <phoneticPr fontId="1" type="noConversion"/>
  </si>
  <si>
    <t>無線AP型號</t>
    <phoneticPr fontId="1" type="noConversion"/>
  </si>
  <si>
    <t>連接至前瞻計畫建置之CAT6網路上</t>
    <phoneticPr fontId="1" type="noConversion"/>
  </si>
  <si>
    <t>需要增加24 PORT交換器數量</t>
    <phoneticPr fontId="1" type="noConversion"/>
  </si>
  <si>
    <t>需要增加8 PORT交換器數量</t>
    <phoneticPr fontId="1" type="noConversion"/>
  </si>
  <si>
    <t>行政空間室內無線AP總數量</t>
    <phoneticPr fontId="1" type="noConversion"/>
  </si>
  <si>
    <t>Dlink DAP-2660</t>
    <phoneticPr fontId="1" type="noConversion"/>
  </si>
  <si>
    <t>增設光纖骨幹數量</t>
    <phoneticPr fontId="1" type="noConversion"/>
  </si>
  <si>
    <t>網路TRAY架增設</t>
    <phoneticPr fontId="1" type="noConversion"/>
  </si>
  <si>
    <t>24 PORT網路交換器增設/汰換</t>
    <phoneticPr fontId="1" type="noConversion"/>
  </si>
  <si>
    <t>8 PORT網路交換器增設/汰換</t>
    <phoneticPr fontId="1" type="noConversion"/>
  </si>
  <si>
    <t>24 PORT POE網路交換器增設/汰換</t>
    <phoneticPr fontId="1" type="noConversion"/>
  </si>
  <si>
    <t>新增壁掛式機櫃數量</t>
    <phoneticPr fontId="1" type="noConversion"/>
  </si>
  <si>
    <t>行政空間總數量</t>
    <phoneticPr fontId="1" type="noConversion"/>
  </si>
  <si>
    <t>網路設備支援 SNMP</t>
    <phoneticPr fontId="1" type="noConversion"/>
  </si>
  <si>
    <t>電腦連接至前瞻計畫建置之CAT6網路上數量</t>
    <phoneticPr fontId="1" type="noConversion"/>
  </si>
  <si>
    <t>前瞻Cat6網路建置空間總數量</t>
    <phoneticPr fontId="1" type="noConversion"/>
  </si>
  <si>
    <t>增設Cat6骨幹數量</t>
    <phoneticPr fontId="1" type="noConversion"/>
  </si>
  <si>
    <t>增設Cat6空間主幹數量</t>
    <phoneticPr fontId="1" type="noConversion"/>
  </si>
  <si>
    <t>8 PORT POE網路交換器增設/汰換</t>
    <phoneticPr fontId="1" type="noConversion"/>
  </si>
  <si>
    <t>行政空間總數量</t>
    <phoneticPr fontId="1" type="noConversion"/>
  </si>
  <si>
    <t>總空間數量</t>
    <phoneticPr fontId="1" type="noConversion"/>
  </si>
  <si>
    <t>學校主幹建議規劃圖</t>
    <phoneticPr fontId="1" type="noConversion"/>
  </si>
  <si>
    <t>校舍間之網路連線數量</t>
    <phoneticPr fontId="1" type="noConversion"/>
  </si>
  <si>
    <t>採用光纖連接數量</t>
    <phoneticPr fontId="1" type="noConversion"/>
  </si>
  <si>
    <t>網路設備支援 SNMP</t>
    <phoneticPr fontId="1" type="noConversion"/>
  </si>
  <si>
    <t>校園無線網路 AP 數量</t>
    <phoneticPr fontId="1" type="noConversion"/>
  </si>
  <si>
    <t>無線AP總數量(上線、離線)是否與智慧網管相符</t>
    <phoneticPr fontId="1" type="noConversion"/>
  </si>
  <si>
    <t>無線AP建置位置與網管系統標示地點是否相符</t>
    <phoneticPr fontId="1" type="noConversion"/>
  </si>
  <si>
    <t>前瞻Cat6網路建置教室總數量</t>
    <phoneticPr fontId="1" type="noConversion"/>
  </si>
  <si>
    <t>前瞻Cat6網路建置教室未建置總數量</t>
    <phoneticPr fontId="1" type="noConversion"/>
  </si>
  <si>
    <t>班級電腦連接至前瞻計畫建置之CAT6網路上數量</t>
    <phoneticPr fontId="1" type="noConversion"/>
  </si>
  <si>
    <t>班級教室內無線AP總數量</t>
    <phoneticPr fontId="1" type="noConversion"/>
  </si>
  <si>
    <t>無線AP型號</t>
    <phoneticPr fontId="1" type="noConversion"/>
  </si>
  <si>
    <t>Dlink DAP-2695</t>
    <phoneticPr fontId="1" type="noConversion"/>
  </si>
  <si>
    <t>Dlink DAP-2682</t>
    <phoneticPr fontId="1" type="noConversion"/>
  </si>
  <si>
    <t>無線AP供電種類</t>
    <phoneticPr fontId="1" type="noConversion"/>
  </si>
  <si>
    <t>無線AP網路連接至前瞻計畫建置之CAT6網路上數量</t>
    <phoneticPr fontId="1" type="noConversion"/>
  </si>
  <si>
    <t>Dlink DAP-2660</t>
    <phoneticPr fontId="1" type="noConversion"/>
  </si>
  <si>
    <t>Dlink DAP-X2850</t>
    <phoneticPr fontId="1" type="noConversion"/>
  </si>
  <si>
    <t>無線AP安裝位置是否被天花板、梁柱等擋住</t>
    <phoneticPr fontId="1" type="noConversion"/>
  </si>
  <si>
    <t>前瞻Cat6網路建置空間總數量</t>
    <phoneticPr fontId="1" type="noConversion"/>
  </si>
  <si>
    <t>連接至前瞻計畫建置之CAT6網路上</t>
    <phoneticPr fontId="1" type="noConversion"/>
  </si>
  <si>
    <t>需要增加24 PORT交換器數量</t>
    <phoneticPr fontId="1" type="noConversion"/>
  </si>
  <si>
    <t>行政空間室內無線AP總數量</t>
    <phoneticPr fontId="1" type="noConversion"/>
  </si>
  <si>
    <t>8 PORT網路交換器增設/汰換</t>
    <phoneticPr fontId="1" type="noConversion"/>
  </si>
  <si>
    <t>24 PORT POE網路交換器增設/汰換</t>
    <phoneticPr fontId="1" type="noConversion"/>
  </si>
  <si>
    <t>8 PORT POE網路交換器增設/汰換</t>
    <phoneticPr fontId="1" type="noConversion"/>
  </si>
  <si>
    <t>新增壁掛式機櫃數量</t>
    <phoneticPr fontId="1" type="noConversion"/>
  </si>
  <si>
    <t>班級總數量</t>
    <phoneticPr fontId="1" type="noConversion"/>
  </si>
  <si>
    <t>專科教室總數量</t>
    <phoneticPr fontId="1" type="noConversion"/>
  </si>
  <si>
    <t>無線AP連接至前瞻計畫建置之CAT6網路上數量</t>
    <phoneticPr fontId="1" type="noConversion"/>
  </si>
  <si>
    <t>專科教室內無線AP總數量</t>
    <phoneticPr fontId="1" type="noConversion"/>
  </si>
  <si>
    <t>Dlink DAP-X2850</t>
    <phoneticPr fontId="1" type="noConversion"/>
  </si>
  <si>
    <t>無線基地台增設/汰換</t>
    <phoneticPr fontId="1" type="noConversion"/>
  </si>
  <si>
    <t>8 PORT網路交換器增設/汰換</t>
    <phoneticPr fontId="1" type="noConversion"/>
  </si>
  <si>
    <t>班級總數量</t>
    <phoneticPr fontId="1" type="noConversion"/>
  </si>
  <si>
    <t>行政空間總數量</t>
    <phoneticPr fontId="1" type="noConversion"/>
  </si>
  <si>
    <t>幼兒園教室總數量</t>
    <phoneticPr fontId="1" type="noConversion"/>
  </si>
  <si>
    <t>校舍間之網路連線數量</t>
    <phoneticPr fontId="1" type="noConversion"/>
  </si>
  <si>
    <t>校園無線網路採用 ThinAP 架構</t>
    <phoneticPr fontId="1" type="noConversion"/>
  </si>
  <si>
    <t>校園無線網路 AP 數量</t>
    <phoneticPr fontId="1" type="noConversion"/>
  </si>
  <si>
    <t>有線網孔未達2孔之班級數量</t>
    <phoneticPr fontId="1" type="noConversion"/>
  </si>
  <si>
    <t>班級電腦連接至前瞻計畫建置之CAT6網路上數量</t>
    <phoneticPr fontId="1" type="noConversion"/>
  </si>
  <si>
    <t>班級教室內無線AP總數量</t>
    <phoneticPr fontId="1" type="noConversion"/>
  </si>
  <si>
    <t>無線AP連接至前瞻計畫建置之CAT6網路上數量</t>
    <phoneticPr fontId="1" type="noConversion"/>
  </si>
  <si>
    <t>Dlink DAP-X2850</t>
    <phoneticPr fontId="1" type="noConversion"/>
  </si>
  <si>
    <t>電腦連接至前瞻計畫建置之CAT6網路上數量</t>
    <phoneticPr fontId="1" type="noConversion"/>
  </si>
  <si>
    <t>其他</t>
    <phoneticPr fontId="1" type="noConversion"/>
  </si>
  <si>
    <t>行政空間室內無線AP總數量</t>
    <phoneticPr fontId="1" type="noConversion"/>
  </si>
  <si>
    <t>網路TRAY架增設</t>
    <phoneticPr fontId="1" type="noConversion"/>
  </si>
  <si>
    <t>24 PORT網路交換器增設/汰換</t>
    <phoneticPr fontId="1" type="noConversion"/>
  </si>
  <si>
    <t>8 PORT網路交換器增設/汰換</t>
    <phoneticPr fontId="1" type="noConversion"/>
  </si>
  <si>
    <t>8 PORT POE網路交換器增設/汰換</t>
    <phoneticPr fontId="1" type="noConversion"/>
  </si>
  <si>
    <t>專科教室資料</t>
    <phoneticPr fontId="1" type="noConversion"/>
  </si>
  <si>
    <t>校園智慧網路管理</t>
    <phoneticPr fontId="1" type="noConversion"/>
  </si>
  <si>
    <t>整體建議規劃</t>
    <phoneticPr fontId="1" type="noConversion"/>
  </si>
  <si>
    <t>學校網路架構</t>
    <phoneticPr fontId="1" type="noConversion"/>
  </si>
  <si>
    <t>跨棟校舍間之網路連線</t>
    <phoneticPr fontId="1" type="noConversion"/>
  </si>
  <si>
    <t>校園無線網路資料</t>
    <phoneticPr fontId="1" type="noConversion"/>
  </si>
  <si>
    <t>專科教室資料</t>
    <phoneticPr fontId="1" type="noConversion"/>
  </si>
  <si>
    <t>學校網路架構</t>
    <phoneticPr fontId="1" type="noConversion"/>
  </si>
  <si>
    <r>
      <rPr>
        <b/>
        <sz val="12"/>
        <rFont val="標楷體"/>
        <family val="4"/>
        <charset val="136"/>
      </rPr>
      <t>*學校連外網路</t>
    </r>
    <phoneticPr fontId="1" type="noConversion"/>
  </si>
  <si>
    <t>跨棟校舍間之網路連線</t>
    <phoneticPr fontId="1" type="noConversion"/>
  </si>
  <si>
    <t>校園智慧網路管理</t>
    <phoneticPr fontId="1" type="noConversion"/>
  </si>
  <si>
    <t>專科教室資料</t>
    <phoneticPr fontId="1" type="noConversion"/>
  </si>
  <si>
    <t>校園智慧網路管理</t>
    <phoneticPr fontId="1" type="noConversion"/>
  </si>
  <si>
    <t>整體建議規劃</t>
    <phoneticPr fontId="1" type="noConversion"/>
  </si>
  <si>
    <t>專科教室資料</t>
    <phoneticPr fontId="1" type="noConversion"/>
  </si>
  <si>
    <t>18-1</t>
    <phoneticPr fontId="1" type="noConversion"/>
  </si>
  <si>
    <t>中繼交換器位置</t>
    <phoneticPr fontId="1" type="noConversion"/>
  </si>
  <si>
    <t>18-2</t>
  </si>
  <si>
    <t>校園網路主幹是否達到10G網路交換</t>
    <phoneticPr fontId="1" type="noConversion"/>
  </si>
  <si>
    <t>中繼交換器需更換支援10G PORT的設備</t>
    <phoneticPr fontId="1" type="noConversion"/>
  </si>
  <si>
    <t>18-3</t>
  </si>
  <si>
    <t>網路設備網路孔是否支援1G速率</t>
    <phoneticPr fontId="1" type="noConversion"/>
  </si>
  <si>
    <t>18-4</t>
  </si>
  <si>
    <t>線路跨教室部分有無使用橋架、線槽保護</t>
    <phoneticPr fontId="1" type="noConversion"/>
  </si>
  <si>
    <t>體育器材室走廊</t>
    <phoneticPr fontId="1" type="noConversion"/>
  </si>
  <si>
    <t>A1F-2、A2F-1、A2F-9、A1F-12</t>
    <phoneticPr fontId="1" type="noConversion"/>
  </si>
  <si>
    <t>學校目前自行脫離智慧網管之管控</t>
    <phoneticPr fontId="1" type="noConversion"/>
  </si>
  <si>
    <t>採用既有管路</t>
    <phoneticPr fontId="1" type="noConversion"/>
  </si>
  <si>
    <t>A207</t>
    <phoneticPr fontId="1" type="noConversion"/>
  </si>
  <si>
    <t>A101、A131</t>
    <phoneticPr fontId="1" type="noConversion"/>
  </si>
  <si>
    <t>A105</t>
    <phoneticPr fontId="1" type="noConversion"/>
  </si>
  <si>
    <t>A101、A102、A108、B101、B102、B103</t>
    <phoneticPr fontId="1" type="noConversion"/>
  </si>
  <si>
    <t>B201</t>
  </si>
  <si>
    <t>B201-C101</t>
    <phoneticPr fontId="1" type="noConversion"/>
  </si>
  <si>
    <t>C101</t>
  </si>
  <si>
    <t>A202、B201、B203</t>
    <phoneticPr fontId="1" type="noConversion"/>
  </si>
  <si>
    <t>增設AP：A203、A207、B201
汰換AP：A202、B201、B203</t>
    <phoneticPr fontId="1" type="noConversion"/>
  </si>
  <si>
    <t>電腦教室、106、105</t>
    <phoneticPr fontId="1" type="noConversion"/>
  </si>
  <si>
    <t>幼兒園外、2F(209)</t>
    <phoneticPr fontId="1" type="noConversion"/>
  </si>
  <si>
    <t>機房、106、120</t>
    <phoneticPr fontId="1" type="noConversion"/>
  </si>
  <si>
    <t>120、106</t>
    <phoneticPr fontId="1" type="noConversion"/>
  </si>
  <si>
    <t>機房to120(150M)、機房to106(110M)</t>
    <phoneticPr fontId="1" type="noConversion"/>
  </si>
  <si>
    <t>北4</t>
    <phoneticPr fontId="1" type="noConversion"/>
  </si>
  <si>
    <t>48-1</t>
    <phoneticPr fontId="1" type="noConversion"/>
  </si>
  <si>
    <t>48-2</t>
  </si>
  <si>
    <t>48-3</t>
  </si>
  <si>
    <t>48-4</t>
  </si>
  <si>
    <t>48-5</t>
  </si>
  <si>
    <t>60-1</t>
    <phoneticPr fontId="1" type="noConversion"/>
  </si>
  <si>
    <t>60-2</t>
  </si>
  <si>
    <t>60-3</t>
  </si>
  <si>
    <t>60-4</t>
  </si>
  <si>
    <t>60-5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</si>
</sst>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&quot;月&quot;d&quot;日&quot;"/>
  </numFmts>
  <fonts count="13">
    <font>
      <sz val="10"/>
      <color rgb="FF000000"/>
      <name val="Times New Roman"/>
      <charset val="204"/>
    </font>
    <font>
      <sz val="9"/>
      <name val="細明體"/>
      <family val="3"/>
      <charset val="136"/>
    </font>
    <font>
      <sz val="10"/>
      <color theme="1"/>
      <name val="Times New Roman"/>
      <family val="1"/>
    </font>
    <font>
      <b/>
      <sz val="12"/>
      <color theme="1"/>
      <name val="微軟正黑體"/>
      <family val="2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theme="9" tint="-0.249977111117893"/>
      <name val="微軟正黑體"/>
      <family val="2"/>
      <charset val="136"/>
    </font>
    <font>
      <sz val="12"/>
      <color rgb="FF000000"/>
      <name val="PMingLiU"/>
      <family val="1"/>
      <charset val="136"/>
    </font>
    <font>
      <sz val="12"/>
      <color theme="1"/>
      <name val="PMingLiU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left" vertical="center"/>
    </xf>
    <xf numFmtId="12" fontId="7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6" fillId="0" borderId="4" xfId="1" applyBorder="1" applyAlignment="1">
      <alignment horizontal="left" vertical="center"/>
    </xf>
    <xf numFmtId="1" fontId="7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76" fontId="7" fillId="3" borderId="1" xfId="1" applyNumberFormat="1" applyFont="1" applyFill="1" applyBorder="1" applyAlignment="1">
      <alignment horizontal="center" vertical="center" shrinkToFit="1"/>
    </xf>
    <xf numFmtId="49" fontId="7" fillId="0" borderId="4" xfId="1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0" xfId="1" applyFont="1" applyAlignment="1">
      <alignment horizontal="left" vertical="center"/>
    </xf>
    <xf numFmtId="1" fontId="11" fillId="0" borderId="1" xfId="1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shrinkToFit="1"/>
    </xf>
    <xf numFmtId="177" fontId="7" fillId="0" borderId="8" xfId="0" quotePrefix="1" applyNumberFormat="1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2" fillId="0" borderId="4" xfId="1" applyFont="1" applyBorder="1" applyAlignment="1">
      <alignment horizontal="left" vertical="top"/>
    </xf>
    <xf numFmtId="49" fontId="4" fillId="0" borderId="4" xfId="1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6" fillId="0" borderId="4" xfId="1" applyBorder="1" applyAlignment="1">
      <alignment horizontal="left" vertical="top"/>
    </xf>
    <xf numFmtId="176" fontId="7" fillId="0" borderId="3" xfId="1" applyNumberFormat="1" applyFont="1" applyBorder="1" applyAlignment="1">
      <alignment horizontal="center" vertical="center" shrinkToFit="1"/>
    </xf>
    <xf numFmtId="0" fontId="12" fillId="0" borderId="4" xfId="1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176" fontId="7" fillId="3" borderId="3" xfId="1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view="pageBreakPreview" zoomScale="132" zoomScaleNormal="132" zoomScaleSheetLayoutView="132" workbookViewId="0">
      <pane xSplit="2" ySplit="2" topLeftCell="C3" activePane="bottomRight" state="frozen"/>
      <selection activeCell="E105" sqref="A1:E105"/>
      <selection pane="topRight" activeCell="E105" sqref="A1:E105"/>
      <selection pane="bottomLeft" activeCell="E105" sqref="A1:E105"/>
      <selection pane="bottomRight" activeCell="C7" sqref="C4:C7"/>
    </sheetView>
  </sheetViews>
  <sheetFormatPr defaultColWidth="8.77734375" defaultRowHeight="15.6"/>
  <cols>
    <col min="1" max="1" width="8" customWidth="1"/>
    <col min="2" max="2" width="51.77734375" bestFit="1" customWidth="1"/>
    <col min="3" max="3" width="17.77734375" style="2" customWidth="1"/>
    <col min="4" max="4" width="14" style="2" customWidth="1"/>
    <col min="5" max="5" width="38" style="3" customWidth="1"/>
    <col min="6" max="6" width="38.21875" style="4" customWidth="1"/>
    <col min="7" max="16384" width="8.77734375" style="1"/>
  </cols>
  <sheetData>
    <row r="1" spans="1:6" ht="16.2" customHeight="1">
      <c r="A1" s="101" t="s">
        <v>114</v>
      </c>
      <c r="B1" s="102"/>
      <c r="C1" s="102"/>
      <c r="D1" s="102"/>
      <c r="E1" s="103"/>
      <c r="F1" s="1"/>
    </row>
    <row r="2" spans="1:6" ht="16.2">
      <c r="A2" s="63" t="s">
        <v>3</v>
      </c>
      <c r="B2" s="61" t="s">
        <v>4</v>
      </c>
      <c r="C2" s="5" t="s">
        <v>5</v>
      </c>
      <c r="D2" s="5" t="s">
        <v>6</v>
      </c>
      <c r="E2" s="89" t="s">
        <v>7</v>
      </c>
    </row>
    <row r="3" spans="1:6" ht="16.2">
      <c r="A3" s="65">
        <v>1</v>
      </c>
      <c r="B3" s="54" t="s">
        <v>23</v>
      </c>
      <c r="C3" s="7">
        <v>3</v>
      </c>
      <c r="D3" s="8" t="s">
        <v>24</v>
      </c>
      <c r="E3" s="90" t="s">
        <v>25</v>
      </c>
    </row>
    <row r="4" spans="1:6" ht="16.2">
      <c r="A4" s="65">
        <v>2</v>
      </c>
      <c r="B4" s="54" t="s">
        <v>588</v>
      </c>
      <c r="C4" s="7">
        <v>8</v>
      </c>
      <c r="D4" s="8"/>
      <c r="E4" s="90" t="s">
        <v>0</v>
      </c>
    </row>
    <row r="5" spans="1:6" ht="16.2">
      <c r="A5" s="65">
        <v>3</v>
      </c>
      <c r="B5" s="54" t="s">
        <v>28</v>
      </c>
      <c r="C5" s="8">
        <v>9</v>
      </c>
      <c r="D5" s="8"/>
      <c r="E5" s="90" t="s">
        <v>53</v>
      </c>
    </row>
    <row r="6" spans="1:6" ht="16.2" customHeight="1">
      <c r="A6" s="65">
        <v>4</v>
      </c>
      <c r="B6" s="54" t="s">
        <v>589</v>
      </c>
      <c r="C6" s="8">
        <v>10</v>
      </c>
      <c r="D6" s="6"/>
      <c r="E6" s="90" t="s">
        <v>74</v>
      </c>
    </row>
    <row r="7" spans="1:6" ht="16.2">
      <c r="A7" s="65">
        <v>5</v>
      </c>
      <c r="B7" s="54" t="s">
        <v>590</v>
      </c>
      <c r="C7" s="8">
        <v>0</v>
      </c>
      <c r="D7" s="6"/>
      <c r="E7" s="91"/>
    </row>
    <row r="8" spans="1:6" ht="16.2">
      <c r="A8" s="65">
        <v>6</v>
      </c>
      <c r="B8" s="54" t="s">
        <v>442</v>
      </c>
      <c r="C8" s="52">
        <f>SUM(C4:C7)</f>
        <v>27</v>
      </c>
      <c r="D8" s="6"/>
      <c r="E8" s="91"/>
    </row>
    <row r="9" spans="1:6" ht="16.2" customHeight="1">
      <c r="A9" s="98" t="s">
        <v>84</v>
      </c>
      <c r="B9" s="99"/>
      <c r="C9" s="99"/>
      <c r="D9" s="99"/>
      <c r="E9" s="100"/>
    </row>
    <row r="10" spans="1:6" ht="16.2">
      <c r="A10" s="65">
        <v>7</v>
      </c>
      <c r="B10" s="54" t="s">
        <v>8</v>
      </c>
      <c r="C10" s="8"/>
      <c r="D10" s="8"/>
      <c r="E10" s="90" t="s">
        <v>32</v>
      </c>
    </row>
    <row r="11" spans="1:6" ht="16.2">
      <c r="A11" s="65">
        <v>8</v>
      </c>
      <c r="B11" s="54" t="s">
        <v>165</v>
      </c>
      <c r="C11" s="8"/>
      <c r="D11" s="8"/>
      <c r="E11" s="90" t="s">
        <v>33</v>
      </c>
    </row>
    <row r="12" spans="1:6" ht="16.2" customHeight="1">
      <c r="A12" s="98" t="s">
        <v>443</v>
      </c>
      <c r="B12" s="99"/>
      <c r="C12" s="99"/>
      <c r="D12" s="99"/>
      <c r="E12" s="100"/>
    </row>
    <row r="13" spans="1:6" ht="16.2">
      <c r="A13" s="68">
        <v>9</v>
      </c>
      <c r="B13" s="54" t="s">
        <v>9</v>
      </c>
      <c r="C13" s="7">
        <v>300</v>
      </c>
      <c r="D13" s="8" t="s">
        <v>1</v>
      </c>
      <c r="E13" s="90"/>
    </row>
    <row r="14" spans="1:6" ht="16.2">
      <c r="A14" s="68">
        <v>10</v>
      </c>
      <c r="B14" s="55" t="s">
        <v>214</v>
      </c>
      <c r="C14" s="8" t="s">
        <v>76</v>
      </c>
      <c r="D14" s="8" t="s">
        <v>75</v>
      </c>
      <c r="E14" s="90"/>
    </row>
    <row r="15" spans="1:6" ht="16.2">
      <c r="A15" s="68">
        <v>11</v>
      </c>
      <c r="B15" s="54" t="s">
        <v>10</v>
      </c>
      <c r="C15" s="8" t="s">
        <v>83</v>
      </c>
      <c r="D15" s="8" t="s">
        <v>26</v>
      </c>
      <c r="E15" s="90"/>
    </row>
    <row r="16" spans="1:6" ht="16.2">
      <c r="A16" s="68">
        <v>12</v>
      </c>
      <c r="B16" s="54" t="s">
        <v>11</v>
      </c>
      <c r="C16" s="7">
        <v>106</v>
      </c>
      <c r="D16" s="8"/>
      <c r="E16" s="90"/>
    </row>
    <row r="17" spans="1:6" ht="15.45" customHeight="1">
      <c r="A17" s="68">
        <v>13</v>
      </c>
      <c r="B17" s="55" t="s">
        <v>211</v>
      </c>
      <c r="C17" s="8" t="s">
        <v>2</v>
      </c>
      <c r="D17" s="8"/>
      <c r="E17" s="90"/>
    </row>
    <row r="18" spans="1:6" ht="16.2" customHeight="1">
      <c r="A18" s="98" t="s">
        <v>288</v>
      </c>
      <c r="B18" s="99"/>
      <c r="C18" s="99"/>
      <c r="D18" s="99"/>
      <c r="E18" s="100"/>
    </row>
    <row r="19" spans="1:6" ht="16.2">
      <c r="A19" s="68">
        <v>14</v>
      </c>
      <c r="B19" s="54" t="s">
        <v>591</v>
      </c>
      <c r="C19" s="7">
        <v>2</v>
      </c>
      <c r="D19" s="8" t="s">
        <v>12</v>
      </c>
      <c r="E19" s="90" t="s">
        <v>13</v>
      </c>
    </row>
    <row r="20" spans="1:6" ht="16.2">
      <c r="A20" s="68">
        <v>15</v>
      </c>
      <c r="B20" s="54" t="s">
        <v>73</v>
      </c>
      <c r="C20" s="7">
        <v>1</v>
      </c>
      <c r="D20" s="8" t="s">
        <v>12</v>
      </c>
      <c r="E20" s="90" t="s">
        <v>15</v>
      </c>
    </row>
    <row r="21" spans="1:6" ht="16.2" customHeight="1">
      <c r="A21" s="68">
        <v>16</v>
      </c>
      <c r="B21" s="54" t="s">
        <v>72</v>
      </c>
      <c r="C21" s="7">
        <v>1</v>
      </c>
      <c r="D21" s="8" t="s">
        <v>12</v>
      </c>
      <c r="E21" s="90" t="s">
        <v>90</v>
      </c>
    </row>
    <row r="22" spans="1:6" ht="49.8" customHeight="1">
      <c r="A22" s="68">
        <v>17</v>
      </c>
      <c r="B22" s="55" t="s">
        <v>479</v>
      </c>
      <c r="C22" s="7">
        <v>0</v>
      </c>
      <c r="D22" s="8" t="s">
        <v>49</v>
      </c>
      <c r="E22" s="90" t="s">
        <v>62</v>
      </c>
    </row>
    <row r="23" spans="1:6" ht="16.2" customHeight="1">
      <c r="A23" s="98" t="s">
        <v>85</v>
      </c>
      <c r="B23" s="99"/>
      <c r="C23" s="99"/>
      <c r="D23" s="99"/>
      <c r="E23" s="100"/>
    </row>
    <row r="24" spans="1:6" ht="37.200000000000003" customHeight="1">
      <c r="A24" s="68">
        <v>18</v>
      </c>
      <c r="B24" s="54" t="s">
        <v>17</v>
      </c>
      <c r="C24" s="7">
        <v>3</v>
      </c>
      <c r="D24" s="8" t="s">
        <v>18</v>
      </c>
      <c r="E24" s="90" t="s">
        <v>91</v>
      </c>
    </row>
    <row r="25" spans="1:6" s="32" customFormat="1" ht="16.2">
      <c r="A25" s="69" t="s">
        <v>621</v>
      </c>
      <c r="B25" s="54" t="s">
        <v>622</v>
      </c>
      <c r="C25" s="47" t="s">
        <v>630</v>
      </c>
      <c r="D25" s="48"/>
      <c r="E25" s="70"/>
      <c r="F25" s="59"/>
    </row>
    <row r="26" spans="1:6" s="32" customFormat="1" ht="16.2">
      <c r="A26" s="69" t="s">
        <v>623</v>
      </c>
      <c r="B26" s="54" t="s">
        <v>624</v>
      </c>
      <c r="C26" s="47" t="s">
        <v>77</v>
      </c>
      <c r="D26" s="48"/>
      <c r="E26" s="71"/>
      <c r="F26" s="59"/>
    </row>
    <row r="27" spans="1:6" s="32" customFormat="1" ht="16.2">
      <c r="A27" s="69" t="s">
        <v>626</v>
      </c>
      <c r="B27" s="54" t="s">
        <v>627</v>
      </c>
      <c r="C27" s="47" t="s">
        <v>77</v>
      </c>
      <c r="D27" s="48"/>
      <c r="E27" s="70"/>
      <c r="F27" s="59"/>
    </row>
    <row r="28" spans="1:6" s="32" customFormat="1" ht="16.2">
      <c r="A28" s="69" t="s">
        <v>628</v>
      </c>
      <c r="B28" s="54" t="s">
        <v>629</v>
      </c>
      <c r="C28" s="47" t="s">
        <v>77</v>
      </c>
      <c r="D28" s="48"/>
      <c r="E28" s="70"/>
      <c r="F28" s="59"/>
    </row>
    <row r="29" spans="1:6" ht="16.2">
      <c r="A29" s="68">
        <v>19</v>
      </c>
      <c r="B29" s="54" t="s">
        <v>14</v>
      </c>
      <c r="C29" s="7">
        <v>1</v>
      </c>
      <c r="D29" s="8" t="s">
        <v>12</v>
      </c>
      <c r="E29" s="90"/>
    </row>
    <row r="30" spans="1:6" ht="16.2">
      <c r="A30" s="68">
        <v>20</v>
      </c>
      <c r="B30" s="54" t="s">
        <v>16</v>
      </c>
      <c r="C30" s="7">
        <v>1</v>
      </c>
      <c r="D30" s="8" t="s">
        <v>12</v>
      </c>
      <c r="E30" s="90"/>
    </row>
    <row r="31" spans="1:6" ht="16.2">
      <c r="A31" s="68">
        <v>21</v>
      </c>
      <c r="B31" s="54" t="s">
        <v>52</v>
      </c>
      <c r="C31" s="8" t="s">
        <v>2</v>
      </c>
      <c r="D31" s="8"/>
      <c r="E31" s="90"/>
    </row>
    <row r="32" spans="1:6" ht="16.2" customHeight="1">
      <c r="A32" s="98" t="s">
        <v>348</v>
      </c>
      <c r="B32" s="99"/>
      <c r="C32" s="99"/>
      <c r="D32" s="99"/>
      <c r="E32" s="100"/>
    </row>
    <row r="33" spans="1:6" ht="16.2">
      <c r="A33" s="68">
        <v>22</v>
      </c>
      <c r="B33" s="54" t="s">
        <v>592</v>
      </c>
      <c r="C33" s="8" t="s">
        <v>2</v>
      </c>
      <c r="D33" s="8"/>
      <c r="E33" s="90"/>
    </row>
    <row r="34" spans="1:6" ht="16.2" customHeight="1">
      <c r="A34" s="68">
        <v>23</v>
      </c>
      <c r="B34" s="54" t="s">
        <v>593</v>
      </c>
      <c r="C34" s="7">
        <v>21</v>
      </c>
      <c r="D34" s="8" t="s">
        <v>26</v>
      </c>
      <c r="E34" s="90" t="s">
        <v>37</v>
      </c>
    </row>
    <row r="35" spans="1:6" ht="16.2" customHeight="1">
      <c r="A35" s="68">
        <v>24</v>
      </c>
      <c r="B35" s="55" t="s">
        <v>207</v>
      </c>
      <c r="C35" s="7">
        <v>21</v>
      </c>
      <c r="D35" s="8" t="s">
        <v>26</v>
      </c>
      <c r="E35" s="90" t="s">
        <v>38</v>
      </c>
    </row>
    <row r="36" spans="1:6" ht="16.2">
      <c r="A36" s="68">
        <v>25</v>
      </c>
      <c r="B36" s="55" t="s">
        <v>67</v>
      </c>
      <c r="C36" s="7" t="s">
        <v>77</v>
      </c>
      <c r="D36" s="8"/>
      <c r="E36" s="90"/>
    </row>
    <row r="37" spans="1:6" ht="16.2">
      <c r="A37" s="68">
        <v>26</v>
      </c>
      <c r="B37" s="55" t="s">
        <v>68</v>
      </c>
      <c r="C37" s="7" t="s">
        <v>77</v>
      </c>
      <c r="D37" s="8"/>
      <c r="E37" s="90"/>
    </row>
    <row r="38" spans="1:6" ht="16.2" customHeight="1">
      <c r="A38" s="98" t="s">
        <v>86</v>
      </c>
      <c r="B38" s="99"/>
      <c r="C38" s="99"/>
      <c r="D38" s="99"/>
      <c r="E38" s="100"/>
    </row>
    <row r="39" spans="1:6" ht="24" customHeight="1">
      <c r="A39" s="68">
        <v>27</v>
      </c>
      <c r="B39" s="54" t="s">
        <v>19</v>
      </c>
      <c r="C39" s="8" t="s">
        <v>2</v>
      </c>
      <c r="D39" s="8"/>
      <c r="E39" s="90" t="s">
        <v>20</v>
      </c>
    </row>
    <row r="40" spans="1:6" ht="30" customHeight="1">
      <c r="A40" s="68">
        <v>28</v>
      </c>
      <c r="B40" s="54" t="s">
        <v>21</v>
      </c>
      <c r="C40" s="8" t="s">
        <v>2</v>
      </c>
      <c r="D40" s="8"/>
      <c r="E40" s="90" t="s">
        <v>70</v>
      </c>
    </row>
    <row r="41" spans="1:6" ht="24" customHeight="1">
      <c r="A41" s="68">
        <v>29</v>
      </c>
      <c r="B41" s="54" t="s">
        <v>22</v>
      </c>
      <c r="C41" s="8" t="s">
        <v>2</v>
      </c>
      <c r="D41" s="8"/>
      <c r="E41" s="90"/>
    </row>
    <row r="42" spans="1:6" ht="16.2" customHeight="1">
      <c r="A42" s="98" t="s">
        <v>87</v>
      </c>
      <c r="B42" s="99"/>
      <c r="C42" s="99"/>
      <c r="D42" s="99"/>
      <c r="E42" s="100"/>
    </row>
    <row r="43" spans="1:6" ht="16.2">
      <c r="A43" s="68">
        <v>30</v>
      </c>
      <c r="B43" s="54" t="s">
        <v>446</v>
      </c>
      <c r="C43" s="7">
        <v>8</v>
      </c>
      <c r="D43" s="8" t="s">
        <v>56</v>
      </c>
      <c r="E43" s="90" t="s">
        <v>39</v>
      </c>
    </row>
    <row r="44" spans="1:6" ht="16.2">
      <c r="A44" s="68">
        <v>31</v>
      </c>
      <c r="B44" s="54" t="s">
        <v>40</v>
      </c>
      <c r="C44" s="7">
        <v>0</v>
      </c>
      <c r="D44" s="8" t="s">
        <v>56</v>
      </c>
      <c r="E44" s="91"/>
    </row>
    <row r="45" spans="1:6" ht="16.2">
      <c r="A45" s="68">
        <v>32</v>
      </c>
      <c r="B45" s="54" t="s">
        <v>594</v>
      </c>
      <c r="C45" s="7">
        <v>0</v>
      </c>
      <c r="D45" s="8" t="s">
        <v>56</v>
      </c>
      <c r="E45" s="91"/>
    </row>
    <row r="46" spans="1:6" ht="16.2">
      <c r="A46" s="68">
        <v>33</v>
      </c>
      <c r="B46" s="55" t="s">
        <v>595</v>
      </c>
      <c r="C46" s="7">
        <v>7</v>
      </c>
      <c r="D46" s="8" t="s">
        <v>78</v>
      </c>
      <c r="E46" s="90"/>
    </row>
    <row r="47" spans="1:6" ht="16.2">
      <c r="A47" s="68">
        <v>34</v>
      </c>
      <c r="B47" s="54" t="s">
        <v>596</v>
      </c>
      <c r="C47" s="8">
        <v>8</v>
      </c>
      <c r="D47" s="8" t="s">
        <v>26</v>
      </c>
      <c r="E47" s="92"/>
      <c r="F47" s="1"/>
    </row>
    <row r="48" spans="1:6" ht="16.2" customHeight="1">
      <c r="A48" s="68">
        <v>35</v>
      </c>
      <c r="B48" s="55" t="s">
        <v>597</v>
      </c>
      <c r="C48" s="7">
        <v>8</v>
      </c>
      <c r="D48" s="8" t="s">
        <v>78</v>
      </c>
      <c r="E48" s="90" t="s">
        <v>109</v>
      </c>
    </row>
    <row r="49" spans="1:6" ht="16.2">
      <c r="A49" s="68">
        <v>36</v>
      </c>
      <c r="B49" s="56" t="s">
        <v>494</v>
      </c>
      <c r="C49" s="7">
        <v>0</v>
      </c>
      <c r="D49" s="8" t="s">
        <v>78</v>
      </c>
      <c r="E49" s="90"/>
    </row>
    <row r="50" spans="1:6" ht="16.2">
      <c r="A50" s="68">
        <v>37</v>
      </c>
      <c r="B50" s="54" t="s">
        <v>272</v>
      </c>
      <c r="C50" s="8"/>
      <c r="D50" s="8"/>
      <c r="E50" s="90"/>
    </row>
    <row r="51" spans="1:6" ht="16.2">
      <c r="A51" s="74" t="s">
        <v>483</v>
      </c>
      <c r="B51" s="54" t="s">
        <v>452</v>
      </c>
      <c r="C51" s="8">
        <v>0</v>
      </c>
      <c r="D51" s="8" t="s">
        <v>26</v>
      </c>
      <c r="E51" s="91"/>
    </row>
    <row r="52" spans="1:6" ht="16.2">
      <c r="A52" s="74" t="s">
        <v>453</v>
      </c>
      <c r="B52" s="54" t="s">
        <v>469</v>
      </c>
      <c r="C52" s="8">
        <v>0</v>
      </c>
      <c r="D52" s="8" t="s">
        <v>26</v>
      </c>
      <c r="E52" s="91"/>
    </row>
    <row r="53" spans="1:6" ht="16.2">
      <c r="A53" s="74" t="s">
        <v>455</v>
      </c>
      <c r="B53" s="54" t="s">
        <v>27</v>
      </c>
      <c r="C53" s="8">
        <v>6</v>
      </c>
      <c r="D53" s="8" t="s">
        <v>26</v>
      </c>
      <c r="E53" s="91"/>
    </row>
    <row r="54" spans="1:6" ht="16.2">
      <c r="A54" s="74" t="s">
        <v>456</v>
      </c>
      <c r="B54" s="54" t="s">
        <v>598</v>
      </c>
      <c r="C54" s="8">
        <v>2</v>
      </c>
      <c r="D54" s="8" t="s">
        <v>26</v>
      </c>
      <c r="E54" s="91"/>
    </row>
    <row r="55" spans="1:6" ht="16.2">
      <c r="A55" s="74" t="s">
        <v>457</v>
      </c>
      <c r="B55" s="54" t="s">
        <v>463</v>
      </c>
      <c r="C55" s="8">
        <v>0</v>
      </c>
      <c r="D55" s="8" t="s">
        <v>26</v>
      </c>
      <c r="E55" s="93"/>
    </row>
    <row r="56" spans="1:6" ht="16.2">
      <c r="A56" s="68">
        <v>38</v>
      </c>
      <c r="B56" s="54" t="s">
        <v>69</v>
      </c>
      <c r="C56" s="8" t="s">
        <v>79</v>
      </c>
      <c r="D56" s="8"/>
      <c r="E56" s="90"/>
    </row>
    <row r="57" spans="1:6" ht="16.2">
      <c r="A57" s="68">
        <v>39</v>
      </c>
      <c r="B57" s="54" t="s">
        <v>63</v>
      </c>
      <c r="C57" s="8" t="s">
        <v>77</v>
      </c>
      <c r="D57" s="8"/>
      <c r="E57" s="90"/>
    </row>
    <row r="58" spans="1:6" ht="16.2">
      <c r="A58" s="68">
        <v>40</v>
      </c>
      <c r="B58" s="54" t="s">
        <v>128</v>
      </c>
      <c r="C58" s="8" t="s">
        <v>80</v>
      </c>
      <c r="D58" s="8"/>
      <c r="E58" s="90"/>
    </row>
    <row r="59" spans="1:6" ht="16.2" customHeight="1">
      <c r="A59" s="68">
        <v>41</v>
      </c>
      <c r="B59" s="57" t="s">
        <v>71</v>
      </c>
      <c r="C59" s="9" t="s">
        <v>93</v>
      </c>
      <c r="D59" s="10" t="s">
        <v>92</v>
      </c>
      <c r="E59" s="90"/>
      <c r="F59" s="11"/>
    </row>
    <row r="60" spans="1:6" ht="16.2" customHeight="1">
      <c r="A60" s="98" t="s">
        <v>606</v>
      </c>
      <c r="B60" s="99"/>
      <c r="C60" s="99"/>
      <c r="D60" s="99"/>
      <c r="E60" s="100"/>
    </row>
    <row r="61" spans="1:6" ht="16.2">
      <c r="A61" s="68">
        <v>42</v>
      </c>
      <c r="B61" s="55" t="s">
        <v>55</v>
      </c>
      <c r="C61" s="12">
        <v>4</v>
      </c>
      <c r="D61" s="8" t="s">
        <v>56</v>
      </c>
      <c r="E61" s="90"/>
    </row>
    <row r="62" spans="1:6" ht="16.2">
      <c r="A62" s="68">
        <v>43</v>
      </c>
      <c r="B62" s="55" t="s">
        <v>54</v>
      </c>
      <c r="C62" s="12">
        <v>5</v>
      </c>
      <c r="D62" s="8" t="s">
        <v>95</v>
      </c>
      <c r="E62" s="90" t="s">
        <v>94</v>
      </c>
    </row>
    <row r="63" spans="1:6" ht="16.2">
      <c r="A63" s="68">
        <v>44</v>
      </c>
      <c r="B63" s="55" t="s">
        <v>29</v>
      </c>
      <c r="C63" s="12">
        <v>0</v>
      </c>
      <c r="D63" s="8" t="s">
        <v>56</v>
      </c>
      <c r="E63" s="90"/>
    </row>
    <row r="64" spans="1:6" ht="16.2">
      <c r="A64" s="68">
        <v>45</v>
      </c>
      <c r="B64" s="54" t="s">
        <v>599</v>
      </c>
      <c r="C64" s="7">
        <v>2</v>
      </c>
      <c r="D64" s="8" t="s">
        <v>78</v>
      </c>
      <c r="E64" s="91"/>
    </row>
    <row r="65" spans="1:6" ht="32.4">
      <c r="A65" s="68">
        <v>46</v>
      </c>
      <c r="B65" s="54" t="s">
        <v>96</v>
      </c>
      <c r="C65" s="12">
        <v>6</v>
      </c>
      <c r="D65" s="8" t="s">
        <v>97</v>
      </c>
      <c r="E65" s="90" t="s">
        <v>110</v>
      </c>
    </row>
    <row r="66" spans="1:6" ht="16.2">
      <c r="A66" s="68">
        <v>47</v>
      </c>
      <c r="B66" s="54" t="s">
        <v>81</v>
      </c>
      <c r="C66" s="7">
        <v>4</v>
      </c>
      <c r="D66" s="8" t="s">
        <v>78</v>
      </c>
      <c r="E66" s="90"/>
    </row>
    <row r="67" spans="1:6" ht="16.2">
      <c r="A67" s="68">
        <v>48</v>
      </c>
      <c r="B67" s="54" t="s">
        <v>272</v>
      </c>
      <c r="C67" s="7"/>
      <c r="D67" s="8"/>
      <c r="E67" s="94"/>
    </row>
    <row r="68" spans="1:6" ht="16.2">
      <c r="A68" s="74" t="s">
        <v>649</v>
      </c>
      <c r="B68" s="54" t="s">
        <v>484</v>
      </c>
      <c r="C68" s="8">
        <v>0</v>
      </c>
      <c r="D68" s="8" t="s">
        <v>26</v>
      </c>
      <c r="E68" s="90"/>
    </row>
    <row r="69" spans="1:6" ht="16.2">
      <c r="A69" s="74" t="s">
        <v>650</v>
      </c>
      <c r="B69" s="54" t="s">
        <v>454</v>
      </c>
      <c r="C69" s="8">
        <v>3</v>
      </c>
      <c r="D69" s="8" t="s">
        <v>26</v>
      </c>
      <c r="E69" s="90"/>
    </row>
    <row r="70" spans="1:6" ht="16.2">
      <c r="A70" s="74" t="s">
        <v>651</v>
      </c>
      <c r="B70" s="54" t="s">
        <v>27</v>
      </c>
      <c r="C70" s="7">
        <v>0</v>
      </c>
      <c r="D70" s="8" t="s">
        <v>26</v>
      </c>
      <c r="E70" s="90"/>
    </row>
    <row r="71" spans="1:6" ht="16.2">
      <c r="A71" s="74" t="s">
        <v>652</v>
      </c>
      <c r="B71" s="54" t="s">
        <v>132</v>
      </c>
      <c r="C71" s="8">
        <v>3</v>
      </c>
      <c r="D71" s="8" t="s">
        <v>26</v>
      </c>
      <c r="E71" s="90"/>
    </row>
    <row r="72" spans="1:6" ht="16.2">
      <c r="A72" s="74" t="s">
        <v>653</v>
      </c>
      <c r="B72" s="54" t="s">
        <v>600</v>
      </c>
      <c r="C72" s="8">
        <v>0</v>
      </c>
      <c r="D72" s="8" t="s">
        <v>26</v>
      </c>
      <c r="E72" s="93"/>
    </row>
    <row r="73" spans="1:6" ht="16.2">
      <c r="A73" s="68">
        <v>49</v>
      </c>
      <c r="B73" s="54" t="s">
        <v>69</v>
      </c>
      <c r="C73" s="8" t="s">
        <v>79</v>
      </c>
      <c r="D73" s="8"/>
      <c r="E73" s="90"/>
    </row>
    <row r="74" spans="1:6" ht="16.2">
      <c r="A74" s="68">
        <v>50</v>
      </c>
      <c r="B74" s="54" t="s">
        <v>63</v>
      </c>
      <c r="C74" s="8" t="s">
        <v>77</v>
      </c>
      <c r="D74" s="8"/>
      <c r="E74" s="90"/>
    </row>
    <row r="75" spans="1:6" ht="16.2">
      <c r="A75" s="68">
        <v>51</v>
      </c>
      <c r="B75" s="54" t="s">
        <v>128</v>
      </c>
      <c r="C75" s="8" t="s">
        <v>80</v>
      </c>
      <c r="D75" s="8"/>
      <c r="E75" s="90"/>
    </row>
    <row r="76" spans="1:6" ht="33" customHeight="1">
      <c r="A76" s="68">
        <v>52</v>
      </c>
      <c r="B76" s="57" t="s">
        <v>71</v>
      </c>
      <c r="C76" s="9" t="s">
        <v>98</v>
      </c>
      <c r="D76" s="10" t="s">
        <v>92</v>
      </c>
      <c r="E76" s="90" t="s">
        <v>99</v>
      </c>
      <c r="F76" s="11"/>
    </row>
    <row r="77" spans="1:6" ht="16.2" customHeight="1">
      <c r="A77" s="98" t="s">
        <v>88</v>
      </c>
      <c r="B77" s="99"/>
      <c r="C77" s="99"/>
      <c r="D77" s="99"/>
      <c r="E77" s="100"/>
    </row>
    <row r="78" spans="1:6" ht="16.2">
      <c r="A78" s="68">
        <v>53</v>
      </c>
      <c r="B78" s="55" t="s">
        <v>465</v>
      </c>
      <c r="C78" s="7">
        <v>4</v>
      </c>
      <c r="D78" s="8" t="s">
        <v>56</v>
      </c>
      <c r="E78" s="90"/>
    </row>
    <row r="79" spans="1:6" ht="16.2" customHeight="1">
      <c r="A79" s="68">
        <v>54</v>
      </c>
      <c r="B79" s="55" t="s">
        <v>54</v>
      </c>
      <c r="C79" s="7">
        <v>6</v>
      </c>
      <c r="D79" s="8" t="s">
        <v>56</v>
      </c>
      <c r="E79" s="90" t="s">
        <v>100</v>
      </c>
    </row>
    <row r="80" spans="1:6" ht="16.2">
      <c r="A80" s="68">
        <v>55</v>
      </c>
      <c r="B80" s="55" t="s">
        <v>29</v>
      </c>
      <c r="C80" s="8">
        <v>1</v>
      </c>
      <c r="D80" s="8" t="s">
        <v>56</v>
      </c>
      <c r="E80" s="93">
        <v>64</v>
      </c>
    </row>
    <row r="81" spans="1:6" ht="16.2">
      <c r="A81" s="68">
        <v>56</v>
      </c>
      <c r="B81" s="54" t="s">
        <v>466</v>
      </c>
      <c r="C81" s="7">
        <v>0</v>
      </c>
      <c r="D81" s="8" t="s">
        <v>78</v>
      </c>
      <c r="E81" s="91"/>
    </row>
    <row r="82" spans="1:6" ht="16.2">
      <c r="A82" s="68">
        <v>57</v>
      </c>
      <c r="B82" s="54" t="s">
        <v>82</v>
      </c>
      <c r="C82" s="7">
        <v>3</v>
      </c>
      <c r="D82" s="8" t="s">
        <v>26</v>
      </c>
      <c r="E82" s="90" t="s">
        <v>104</v>
      </c>
    </row>
    <row r="83" spans="1:6" ht="16.2">
      <c r="A83" s="68">
        <v>58</v>
      </c>
      <c r="B83" s="54" t="s">
        <v>59</v>
      </c>
      <c r="C83" s="7">
        <v>0</v>
      </c>
      <c r="D83" s="8" t="s">
        <v>26</v>
      </c>
      <c r="E83" s="90"/>
    </row>
    <row r="84" spans="1:6" ht="16.2">
      <c r="A84" s="68">
        <v>59</v>
      </c>
      <c r="B84" s="54" t="s">
        <v>601</v>
      </c>
      <c r="C84" s="7">
        <v>4</v>
      </c>
      <c r="D84" s="8" t="s">
        <v>26</v>
      </c>
      <c r="E84" s="95"/>
    </row>
    <row r="85" spans="1:6" ht="16.2">
      <c r="A85" s="68">
        <v>60</v>
      </c>
      <c r="B85" s="54" t="s">
        <v>460</v>
      </c>
      <c r="C85" s="13"/>
      <c r="D85" s="8"/>
      <c r="E85" s="95"/>
    </row>
    <row r="86" spans="1:6" ht="16.2">
      <c r="A86" s="74" t="s">
        <v>654</v>
      </c>
      <c r="B86" s="54" t="s">
        <v>484</v>
      </c>
      <c r="C86" s="7">
        <v>2</v>
      </c>
      <c r="D86" s="8" t="s">
        <v>26</v>
      </c>
      <c r="E86" s="95"/>
    </row>
    <row r="87" spans="1:6" ht="16.2">
      <c r="A87" s="74" t="s">
        <v>655</v>
      </c>
      <c r="B87" s="54" t="s">
        <v>454</v>
      </c>
      <c r="C87" s="7">
        <v>1</v>
      </c>
      <c r="D87" s="8" t="s">
        <v>26</v>
      </c>
      <c r="E87" s="95"/>
    </row>
    <row r="88" spans="1:6" ht="16.2">
      <c r="A88" s="74" t="s">
        <v>656</v>
      </c>
      <c r="B88" s="54" t="s">
        <v>462</v>
      </c>
      <c r="C88" s="7">
        <v>0</v>
      </c>
      <c r="D88" s="8" t="s">
        <v>26</v>
      </c>
      <c r="E88" s="95"/>
    </row>
    <row r="89" spans="1:6" ht="16.2">
      <c r="A89" s="74" t="s">
        <v>657</v>
      </c>
      <c r="B89" s="54" t="s">
        <v>132</v>
      </c>
      <c r="C89" s="7">
        <v>1</v>
      </c>
      <c r="D89" s="8" t="s">
        <v>26</v>
      </c>
      <c r="E89" s="95"/>
    </row>
    <row r="90" spans="1:6" ht="16.2">
      <c r="A90" s="74" t="s">
        <v>658</v>
      </c>
      <c r="B90" s="54" t="s">
        <v>463</v>
      </c>
      <c r="C90" s="8">
        <v>0</v>
      </c>
      <c r="D90" s="8" t="s">
        <v>26</v>
      </c>
      <c r="E90" s="95"/>
    </row>
    <row r="91" spans="1:6" ht="16.2">
      <c r="A91" s="68">
        <v>61</v>
      </c>
      <c r="B91" s="54" t="s">
        <v>69</v>
      </c>
      <c r="C91" s="8" t="s">
        <v>79</v>
      </c>
      <c r="D91" s="8"/>
      <c r="E91" s="90"/>
    </row>
    <row r="92" spans="1:6" ht="16.2">
      <c r="A92" s="68">
        <v>62</v>
      </c>
      <c r="B92" s="54" t="s">
        <v>63</v>
      </c>
      <c r="C92" s="8" t="s">
        <v>77</v>
      </c>
      <c r="D92" s="8"/>
      <c r="E92" s="90"/>
    </row>
    <row r="93" spans="1:6" ht="16.2">
      <c r="A93" s="68">
        <v>63</v>
      </c>
      <c r="B93" s="54" t="s">
        <v>128</v>
      </c>
      <c r="C93" s="8" t="s">
        <v>80</v>
      </c>
      <c r="D93" s="10"/>
      <c r="E93" s="90"/>
    </row>
    <row r="94" spans="1:6" ht="33" customHeight="1">
      <c r="A94" s="68">
        <v>64</v>
      </c>
      <c r="B94" s="57" t="s">
        <v>71</v>
      </c>
      <c r="C94" s="9" t="s">
        <v>101</v>
      </c>
      <c r="D94" s="10" t="s">
        <v>92</v>
      </c>
      <c r="E94" s="90" t="s">
        <v>102</v>
      </c>
      <c r="F94" s="11"/>
    </row>
    <row r="95" spans="1:6" ht="16.2" customHeight="1">
      <c r="A95" s="98" t="s">
        <v>89</v>
      </c>
      <c r="B95" s="99"/>
      <c r="C95" s="99"/>
      <c r="D95" s="99"/>
      <c r="E95" s="100"/>
    </row>
    <row r="96" spans="1:6" ht="16.2">
      <c r="A96" s="78">
        <v>65</v>
      </c>
      <c r="B96" s="57" t="s">
        <v>41</v>
      </c>
      <c r="C96" s="10">
        <v>0</v>
      </c>
      <c r="D96" s="10" t="s">
        <v>51</v>
      </c>
      <c r="E96" s="90" t="s">
        <v>111</v>
      </c>
    </row>
    <row r="97" spans="1:5" ht="16.2">
      <c r="A97" s="78">
        <v>66</v>
      </c>
      <c r="B97" s="57" t="s">
        <v>42</v>
      </c>
      <c r="C97" s="10">
        <v>3</v>
      </c>
      <c r="D97" s="10" t="s">
        <v>51</v>
      </c>
      <c r="E97" s="90" t="s">
        <v>104</v>
      </c>
    </row>
    <row r="98" spans="1:5" ht="16.2">
      <c r="A98" s="78">
        <v>67</v>
      </c>
      <c r="B98" s="57" t="s">
        <v>43</v>
      </c>
      <c r="C98" s="14">
        <f>C44*2+C45+C62*2+C63+C79*2+C80</f>
        <v>23</v>
      </c>
      <c r="D98" s="10" t="s">
        <v>50</v>
      </c>
      <c r="E98" s="90"/>
    </row>
    <row r="99" spans="1:5" ht="16.2">
      <c r="A99" s="78">
        <v>68</v>
      </c>
      <c r="B99" s="57" t="s">
        <v>602</v>
      </c>
      <c r="C99" s="9" t="s">
        <v>105</v>
      </c>
      <c r="D99" s="10" t="s">
        <v>49</v>
      </c>
      <c r="E99" s="90" t="s">
        <v>106</v>
      </c>
    </row>
    <row r="100" spans="1:5" ht="16.2">
      <c r="A100" s="78">
        <v>69</v>
      </c>
      <c r="B100" s="57" t="s">
        <v>71</v>
      </c>
      <c r="C100" s="9" t="s">
        <v>103</v>
      </c>
      <c r="D100" s="10" t="s">
        <v>26</v>
      </c>
      <c r="E100" s="90"/>
    </row>
    <row r="101" spans="1:5" ht="16.2">
      <c r="A101" s="78">
        <v>70</v>
      </c>
      <c r="B101" s="57" t="s">
        <v>603</v>
      </c>
      <c r="C101" s="9" t="s">
        <v>107</v>
      </c>
      <c r="D101" s="10" t="s">
        <v>26</v>
      </c>
      <c r="E101" s="90" t="s">
        <v>104</v>
      </c>
    </row>
    <row r="102" spans="1:5" ht="16.2">
      <c r="A102" s="78">
        <v>71</v>
      </c>
      <c r="B102" s="57" t="s">
        <v>604</v>
      </c>
      <c r="C102" s="9" t="s">
        <v>108</v>
      </c>
      <c r="D102" s="10" t="s">
        <v>26</v>
      </c>
      <c r="E102" s="90"/>
    </row>
    <row r="103" spans="1:5" ht="16.2">
      <c r="A103" s="78">
        <v>72</v>
      </c>
      <c r="B103" s="57" t="s">
        <v>47</v>
      </c>
      <c r="C103" s="10">
        <v>1</v>
      </c>
      <c r="D103" s="10" t="s">
        <v>26</v>
      </c>
      <c r="E103" s="90" t="s">
        <v>112</v>
      </c>
    </row>
    <row r="104" spans="1:5" ht="16.2">
      <c r="A104" s="78">
        <v>73</v>
      </c>
      <c r="B104" s="57" t="s">
        <v>605</v>
      </c>
      <c r="C104" s="10">
        <v>1</v>
      </c>
      <c r="D104" s="10" t="s">
        <v>26</v>
      </c>
      <c r="E104" s="90" t="s">
        <v>112</v>
      </c>
    </row>
    <row r="105" spans="1:5" ht="33" thickBot="1">
      <c r="A105" s="79">
        <v>74</v>
      </c>
      <c r="B105" s="80" t="s">
        <v>60</v>
      </c>
      <c r="C105" s="96">
        <v>4</v>
      </c>
      <c r="D105" s="96" t="s">
        <v>26</v>
      </c>
      <c r="E105" s="97" t="s">
        <v>113</v>
      </c>
    </row>
    <row r="106" spans="1:5" ht="16.2">
      <c r="A106" s="58"/>
      <c r="B106" s="58"/>
      <c r="C106" s="15"/>
      <c r="D106" s="15"/>
      <c r="E106" s="16"/>
    </row>
    <row r="107" spans="1:5" ht="16.2">
      <c r="A107" s="58"/>
      <c r="B107" s="58"/>
      <c r="C107" s="15"/>
      <c r="D107" s="15"/>
      <c r="E107" s="16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1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85" fitToHeight="0" orientation="portrait" r:id="rId1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zoomScale="132" zoomScaleNormal="132" workbookViewId="0">
      <pane xSplit="2" ySplit="2" topLeftCell="C3" activePane="bottomRight" state="frozen"/>
      <selection activeCell="E44" sqref="E44"/>
      <selection pane="topRight" activeCell="E44" sqref="E44"/>
      <selection pane="bottomLeft" activeCell="E44" sqref="E44"/>
      <selection pane="bottomRight" activeCell="C7" sqref="C4:C7"/>
    </sheetView>
  </sheetViews>
  <sheetFormatPr defaultColWidth="8.77734375" defaultRowHeight="15.6"/>
  <cols>
    <col min="1" max="1" width="8" customWidth="1"/>
    <col min="2" max="2" width="51.77734375" bestFit="1" customWidth="1"/>
    <col min="3" max="3" width="17.77734375" style="20" customWidth="1"/>
    <col min="4" max="4" width="14" style="20" customWidth="1"/>
    <col min="5" max="5" width="38" style="19" customWidth="1"/>
    <col min="6" max="6" width="38.21875" style="18" customWidth="1"/>
    <col min="7" max="16384" width="8.77734375" style="17"/>
  </cols>
  <sheetData>
    <row r="1" spans="1:5" ht="16.2" customHeight="1">
      <c r="A1" s="110" t="s">
        <v>321</v>
      </c>
      <c r="B1" s="111"/>
      <c r="C1" s="111"/>
      <c r="D1" s="111"/>
      <c r="E1" s="112"/>
    </row>
    <row r="2" spans="1:5" ht="16.2">
      <c r="A2" s="63" t="s">
        <v>3</v>
      </c>
      <c r="B2" s="61" t="s">
        <v>4</v>
      </c>
      <c r="C2" s="31" t="s">
        <v>5</v>
      </c>
      <c r="D2" s="31" t="s">
        <v>6</v>
      </c>
      <c r="E2" s="64" t="s">
        <v>7</v>
      </c>
    </row>
    <row r="3" spans="1:5" ht="16.2">
      <c r="A3" s="65">
        <v>1</v>
      </c>
      <c r="B3" s="54" t="s">
        <v>23</v>
      </c>
      <c r="C3" s="27">
        <v>6</v>
      </c>
      <c r="D3" s="26" t="s">
        <v>24</v>
      </c>
      <c r="E3" s="66" t="s">
        <v>25</v>
      </c>
    </row>
    <row r="4" spans="1:5" ht="16.2">
      <c r="A4" s="65">
        <v>2</v>
      </c>
      <c r="B4" s="54" t="s">
        <v>171</v>
      </c>
      <c r="C4" s="27">
        <v>6</v>
      </c>
      <c r="D4" s="26"/>
      <c r="E4" s="66" t="s">
        <v>170</v>
      </c>
    </row>
    <row r="5" spans="1:5" ht="16.2">
      <c r="A5" s="65">
        <v>3</v>
      </c>
      <c r="B5" s="54" t="s">
        <v>441</v>
      </c>
      <c r="C5" s="26">
        <v>5</v>
      </c>
      <c r="D5" s="26"/>
      <c r="E5" s="66" t="s">
        <v>320</v>
      </c>
    </row>
    <row r="6" spans="1:5" ht="16.2" customHeight="1">
      <c r="A6" s="65">
        <v>4</v>
      </c>
      <c r="B6" s="54" t="s">
        <v>34</v>
      </c>
      <c r="C6" s="26">
        <v>4</v>
      </c>
      <c r="D6" s="30"/>
      <c r="E6" s="66" t="s">
        <v>167</v>
      </c>
    </row>
    <row r="7" spans="1:5" ht="16.2">
      <c r="A7" s="65">
        <v>5</v>
      </c>
      <c r="B7" s="54" t="s">
        <v>66</v>
      </c>
      <c r="C7" s="26">
        <v>1</v>
      </c>
      <c r="D7" s="30"/>
      <c r="E7" s="67"/>
    </row>
    <row r="8" spans="1:5" ht="16.2">
      <c r="A8" s="65">
        <v>6</v>
      </c>
      <c r="B8" s="54" t="s">
        <v>442</v>
      </c>
      <c r="C8" s="53">
        <f>SUM(C4:C7)</f>
        <v>16</v>
      </c>
      <c r="D8" s="30"/>
      <c r="E8" s="67"/>
    </row>
    <row r="9" spans="1:5" ht="16.2" customHeight="1">
      <c r="A9" s="113" t="s">
        <v>84</v>
      </c>
      <c r="B9" s="114"/>
      <c r="C9" s="114"/>
      <c r="D9" s="114"/>
      <c r="E9" s="115"/>
    </row>
    <row r="10" spans="1:5" ht="16.2">
      <c r="A10" s="65">
        <v>7</v>
      </c>
      <c r="B10" s="54" t="s">
        <v>8</v>
      </c>
      <c r="C10" s="26"/>
      <c r="D10" s="26"/>
      <c r="E10" s="66" t="s">
        <v>166</v>
      </c>
    </row>
    <row r="11" spans="1:5" ht="16.2">
      <c r="A11" s="65">
        <v>8</v>
      </c>
      <c r="B11" s="54" t="s">
        <v>165</v>
      </c>
      <c r="C11" s="26"/>
      <c r="D11" s="26"/>
      <c r="E11" s="66" t="s">
        <v>164</v>
      </c>
    </row>
    <row r="12" spans="1:5" ht="16.2" customHeight="1">
      <c r="A12" s="113" t="s">
        <v>443</v>
      </c>
      <c r="B12" s="114"/>
      <c r="C12" s="114"/>
      <c r="D12" s="114"/>
      <c r="E12" s="115"/>
    </row>
    <row r="13" spans="1:5" ht="16.2">
      <c r="A13" s="68">
        <v>9</v>
      </c>
      <c r="B13" s="54" t="s">
        <v>9</v>
      </c>
      <c r="C13" s="27">
        <v>300</v>
      </c>
      <c r="D13" s="26" t="s">
        <v>1</v>
      </c>
      <c r="E13" s="66"/>
    </row>
    <row r="14" spans="1:5" ht="16.2">
      <c r="A14" s="68">
        <v>10</v>
      </c>
      <c r="B14" s="55" t="s">
        <v>214</v>
      </c>
      <c r="C14" s="26" t="s">
        <v>289</v>
      </c>
      <c r="D14" s="26" t="s">
        <v>212</v>
      </c>
      <c r="E14" s="66"/>
    </row>
    <row r="15" spans="1:5" ht="16.2">
      <c r="A15" s="68">
        <v>11</v>
      </c>
      <c r="B15" s="54" t="s">
        <v>10</v>
      </c>
      <c r="C15" s="26" t="s">
        <v>161</v>
      </c>
      <c r="D15" s="26" t="s">
        <v>133</v>
      </c>
      <c r="E15" s="66"/>
    </row>
    <row r="16" spans="1:5" ht="16.2">
      <c r="A16" s="68">
        <v>12</v>
      </c>
      <c r="B16" s="54" t="s">
        <v>11</v>
      </c>
      <c r="C16" s="27">
        <v>106</v>
      </c>
      <c r="D16" s="26"/>
      <c r="E16" s="66"/>
    </row>
    <row r="17" spans="1:6" ht="15.45" customHeight="1">
      <c r="A17" s="68">
        <v>13</v>
      </c>
      <c r="B17" s="55" t="s">
        <v>211</v>
      </c>
      <c r="C17" s="26" t="s">
        <v>2</v>
      </c>
      <c r="D17" s="26"/>
      <c r="E17" s="66"/>
    </row>
    <row r="18" spans="1:6" ht="16.2" customHeight="1">
      <c r="A18" s="113" t="s">
        <v>288</v>
      </c>
      <c r="B18" s="114"/>
      <c r="C18" s="114"/>
      <c r="D18" s="114"/>
      <c r="E18" s="115"/>
    </row>
    <row r="19" spans="1:6" ht="16.2">
      <c r="A19" s="68">
        <v>14</v>
      </c>
      <c r="B19" s="54" t="s">
        <v>444</v>
      </c>
      <c r="C19" s="27">
        <v>0</v>
      </c>
      <c r="D19" s="26" t="s">
        <v>12</v>
      </c>
      <c r="E19" s="66" t="s">
        <v>13</v>
      </c>
    </row>
    <row r="20" spans="1:6" ht="16.2">
      <c r="A20" s="68">
        <v>15</v>
      </c>
      <c r="B20" s="54" t="s">
        <v>73</v>
      </c>
      <c r="C20" s="27">
        <v>0</v>
      </c>
      <c r="D20" s="26" t="s">
        <v>12</v>
      </c>
      <c r="E20" s="66" t="s">
        <v>15</v>
      </c>
    </row>
    <row r="21" spans="1:6" ht="16.2" customHeight="1">
      <c r="A21" s="68">
        <v>16</v>
      </c>
      <c r="B21" s="54" t="s">
        <v>445</v>
      </c>
      <c r="C21" s="27">
        <v>0</v>
      </c>
      <c r="D21" s="26" t="s">
        <v>12</v>
      </c>
      <c r="E21" s="66" t="s">
        <v>90</v>
      </c>
    </row>
    <row r="22" spans="1:6" ht="49.95" customHeight="1">
      <c r="A22" s="68">
        <v>17</v>
      </c>
      <c r="B22" s="55" t="s">
        <v>61</v>
      </c>
      <c r="C22" s="27">
        <v>200</v>
      </c>
      <c r="D22" s="26" t="s">
        <v>120</v>
      </c>
      <c r="E22" s="66" t="s">
        <v>319</v>
      </c>
    </row>
    <row r="23" spans="1:6" ht="16.2" customHeight="1">
      <c r="A23" s="113" t="s">
        <v>85</v>
      </c>
      <c r="B23" s="114"/>
      <c r="C23" s="114"/>
      <c r="D23" s="114"/>
      <c r="E23" s="115"/>
    </row>
    <row r="24" spans="1:6" ht="41.55" customHeight="1">
      <c r="A24" s="68">
        <v>18</v>
      </c>
      <c r="B24" s="54" t="s">
        <v>17</v>
      </c>
      <c r="C24" s="27">
        <v>2</v>
      </c>
      <c r="D24" s="26" t="s">
        <v>18</v>
      </c>
      <c r="E24" s="66" t="s">
        <v>91</v>
      </c>
    </row>
    <row r="25" spans="1:6" s="32" customFormat="1" ht="16.2">
      <c r="A25" s="69" t="s">
        <v>621</v>
      </c>
      <c r="B25" s="54" t="s">
        <v>622</v>
      </c>
      <c r="C25" s="47" t="s">
        <v>259</v>
      </c>
      <c r="D25" s="48"/>
      <c r="E25" s="70"/>
      <c r="F25" s="59"/>
    </row>
    <row r="26" spans="1:6" s="32" customFormat="1" ht="16.2">
      <c r="A26" s="69" t="s">
        <v>623</v>
      </c>
      <c r="B26" s="54" t="s">
        <v>624</v>
      </c>
      <c r="C26" s="47" t="s">
        <v>77</v>
      </c>
      <c r="D26" s="48"/>
      <c r="E26" s="71"/>
      <c r="F26" s="59"/>
    </row>
    <row r="27" spans="1:6" s="32" customFormat="1" ht="16.2">
      <c r="A27" s="69" t="s">
        <v>626</v>
      </c>
      <c r="B27" s="54" t="s">
        <v>627</v>
      </c>
      <c r="C27" s="47" t="s">
        <v>77</v>
      </c>
      <c r="D27" s="48"/>
      <c r="E27" s="70"/>
      <c r="F27" s="59"/>
    </row>
    <row r="28" spans="1:6" s="32" customFormat="1" ht="16.2">
      <c r="A28" s="69" t="s">
        <v>628</v>
      </c>
      <c r="B28" s="54" t="s">
        <v>629</v>
      </c>
      <c r="C28" s="47" t="s">
        <v>77</v>
      </c>
      <c r="D28" s="48"/>
      <c r="E28" s="70"/>
      <c r="F28" s="59"/>
    </row>
    <row r="29" spans="1:6" ht="16.2">
      <c r="A29" s="68">
        <v>19</v>
      </c>
      <c r="B29" s="54" t="s">
        <v>14</v>
      </c>
      <c r="C29" s="27">
        <v>0</v>
      </c>
      <c r="D29" s="26" t="s">
        <v>12</v>
      </c>
      <c r="E29" s="66"/>
    </row>
    <row r="30" spans="1:6" ht="16.2">
      <c r="A30" s="68">
        <v>20</v>
      </c>
      <c r="B30" s="54" t="s">
        <v>16</v>
      </c>
      <c r="C30" s="27">
        <v>2</v>
      </c>
      <c r="D30" s="26" t="s">
        <v>12</v>
      </c>
      <c r="E30" s="66"/>
    </row>
    <row r="31" spans="1:6" ht="16.2">
      <c r="A31" s="68">
        <v>21</v>
      </c>
      <c r="B31" s="54" t="s">
        <v>52</v>
      </c>
      <c r="C31" s="26" t="s">
        <v>2</v>
      </c>
      <c r="D31" s="26"/>
      <c r="E31" s="66"/>
    </row>
    <row r="32" spans="1:6" ht="16.2" customHeight="1">
      <c r="A32" s="113" t="s">
        <v>348</v>
      </c>
      <c r="B32" s="114"/>
      <c r="C32" s="114"/>
      <c r="D32" s="114"/>
      <c r="E32" s="115"/>
    </row>
    <row r="33" spans="1:6" ht="16.2">
      <c r="A33" s="68">
        <v>22</v>
      </c>
      <c r="B33" s="54" t="s">
        <v>36</v>
      </c>
      <c r="C33" s="26" t="s">
        <v>2</v>
      </c>
      <c r="D33" s="26"/>
      <c r="E33" s="66"/>
    </row>
    <row r="34" spans="1:6" ht="16.2" customHeight="1">
      <c r="A34" s="68">
        <v>23</v>
      </c>
      <c r="B34" s="54" t="s">
        <v>35</v>
      </c>
      <c r="C34" s="27">
        <v>16</v>
      </c>
      <c r="D34" s="26" t="s">
        <v>133</v>
      </c>
      <c r="E34" s="66" t="s">
        <v>158</v>
      </c>
    </row>
    <row r="35" spans="1:6" ht="16.2" customHeight="1">
      <c r="A35" s="68">
        <v>24</v>
      </c>
      <c r="B35" s="55" t="s">
        <v>207</v>
      </c>
      <c r="C35" s="27">
        <v>16</v>
      </c>
      <c r="D35" s="26" t="s">
        <v>133</v>
      </c>
      <c r="E35" s="66" t="s">
        <v>206</v>
      </c>
    </row>
    <row r="36" spans="1:6" ht="16.2">
      <c r="A36" s="68">
        <v>25</v>
      </c>
      <c r="B36" s="55" t="s">
        <v>67</v>
      </c>
      <c r="C36" s="27" t="s">
        <v>205</v>
      </c>
      <c r="D36" s="26"/>
      <c r="E36" s="66"/>
    </row>
    <row r="37" spans="1:6" ht="16.2">
      <c r="A37" s="68">
        <v>26</v>
      </c>
      <c r="B37" s="55" t="s">
        <v>68</v>
      </c>
      <c r="C37" s="27" t="s">
        <v>205</v>
      </c>
      <c r="D37" s="26"/>
      <c r="E37" s="66"/>
    </row>
    <row r="38" spans="1:6" ht="16.2" customHeight="1">
      <c r="A38" s="113" t="s">
        <v>618</v>
      </c>
      <c r="B38" s="114"/>
      <c r="C38" s="114"/>
      <c r="D38" s="114"/>
      <c r="E38" s="115"/>
    </row>
    <row r="39" spans="1:6" ht="24" customHeight="1">
      <c r="A39" s="68">
        <v>27</v>
      </c>
      <c r="B39" s="54" t="s">
        <v>19</v>
      </c>
      <c r="C39" s="26" t="s">
        <v>2</v>
      </c>
      <c r="D39" s="26"/>
      <c r="E39" s="66" t="s">
        <v>20</v>
      </c>
    </row>
    <row r="40" spans="1:6" ht="37.200000000000003" customHeight="1">
      <c r="A40" s="68">
        <v>28</v>
      </c>
      <c r="B40" s="54" t="s">
        <v>21</v>
      </c>
      <c r="C40" s="26" t="s">
        <v>2</v>
      </c>
      <c r="D40" s="26"/>
      <c r="E40" s="66" t="s">
        <v>154</v>
      </c>
    </row>
    <row r="41" spans="1:6" ht="24" customHeight="1">
      <c r="A41" s="68">
        <v>29</v>
      </c>
      <c r="B41" s="54" t="s">
        <v>22</v>
      </c>
      <c r="C41" s="26" t="s">
        <v>2</v>
      </c>
      <c r="D41" s="26"/>
      <c r="E41" s="66"/>
    </row>
    <row r="42" spans="1:6" ht="16.2" customHeight="1">
      <c r="A42" s="113" t="s">
        <v>87</v>
      </c>
      <c r="B42" s="114"/>
      <c r="C42" s="114"/>
      <c r="D42" s="114"/>
      <c r="E42" s="115"/>
    </row>
    <row r="43" spans="1:6" ht="16.2">
      <c r="A43" s="68">
        <v>30</v>
      </c>
      <c r="B43" s="54" t="s">
        <v>446</v>
      </c>
      <c r="C43" s="27">
        <v>6</v>
      </c>
      <c r="D43" s="26" t="s">
        <v>152</v>
      </c>
      <c r="E43" s="66" t="s">
        <v>318</v>
      </c>
    </row>
    <row r="44" spans="1:6" ht="16.2">
      <c r="A44" s="68">
        <v>31</v>
      </c>
      <c r="B44" s="54" t="s">
        <v>447</v>
      </c>
      <c r="C44" s="27">
        <v>0</v>
      </c>
      <c r="D44" s="26" t="s">
        <v>136</v>
      </c>
      <c r="E44" s="67"/>
    </row>
    <row r="45" spans="1:6" ht="16.2">
      <c r="A45" s="68">
        <v>32</v>
      </c>
      <c r="B45" s="54" t="s">
        <v>448</v>
      </c>
      <c r="C45" s="27">
        <v>0</v>
      </c>
      <c r="D45" s="26" t="s">
        <v>136</v>
      </c>
      <c r="E45" s="67"/>
    </row>
    <row r="46" spans="1:6" ht="16.2">
      <c r="A46" s="68">
        <v>33</v>
      </c>
      <c r="B46" s="55" t="s">
        <v>57</v>
      </c>
      <c r="C46" s="27">
        <v>6</v>
      </c>
      <c r="D46" s="26" t="s">
        <v>135</v>
      </c>
      <c r="E46" s="66"/>
    </row>
    <row r="47" spans="1:6" ht="16.2">
      <c r="A47" s="68">
        <v>34</v>
      </c>
      <c r="B47" s="54" t="s">
        <v>65</v>
      </c>
      <c r="C47" s="26">
        <v>0</v>
      </c>
      <c r="D47" s="26" t="s">
        <v>133</v>
      </c>
      <c r="E47" s="72"/>
      <c r="F47" s="17"/>
    </row>
    <row r="48" spans="1:6" ht="33" customHeight="1">
      <c r="A48" s="68">
        <v>35</v>
      </c>
      <c r="B48" s="55" t="s">
        <v>449</v>
      </c>
      <c r="C48" s="27">
        <v>6</v>
      </c>
      <c r="D48" s="26" t="s">
        <v>135</v>
      </c>
      <c r="E48" s="73" t="s">
        <v>317</v>
      </c>
    </row>
    <row r="49" spans="1:5" ht="16.2">
      <c r="A49" s="68">
        <v>36</v>
      </c>
      <c r="B49" s="56" t="s">
        <v>450</v>
      </c>
      <c r="C49" s="27">
        <v>0</v>
      </c>
      <c r="D49" s="26" t="s">
        <v>316</v>
      </c>
      <c r="E49" s="66"/>
    </row>
    <row r="50" spans="1:5" ht="16.2">
      <c r="A50" s="68">
        <v>37</v>
      </c>
      <c r="B50" s="54" t="s">
        <v>272</v>
      </c>
      <c r="C50" s="26"/>
      <c r="D50" s="26"/>
      <c r="E50" s="66"/>
    </row>
    <row r="51" spans="1:5" ht="16.2">
      <c r="A51" s="74" t="s">
        <v>451</v>
      </c>
      <c r="B51" s="54" t="s">
        <v>452</v>
      </c>
      <c r="C51" s="26">
        <v>0</v>
      </c>
      <c r="D51" s="26" t="s">
        <v>133</v>
      </c>
      <c r="E51" s="67"/>
    </row>
    <row r="52" spans="1:5" ht="16.2">
      <c r="A52" s="74" t="s">
        <v>453</v>
      </c>
      <c r="B52" s="54" t="s">
        <v>454</v>
      </c>
      <c r="C52" s="26">
        <v>0</v>
      </c>
      <c r="D52" s="26" t="s">
        <v>295</v>
      </c>
      <c r="E52" s="67"/>
    </row>
    <row r="53" spans="1:5" ht="16.2">
      <c r="A53" s="74" t="s">
        <v>455</v>
      </c>
      <c r="B53" s="54" t="s">
        <v>27</v>
      </c>
      <c r="C53" s="26">
        <v>0</v>
      </c>
      <c r="D53" s="26" t="s">
        <v>295</v>
      </c>
      <c r="E53" s="67"/>
    </row>
    <row r="54" spans="1:5" ht="16.2">
      <c r="A54" s="74" t="s">
        <v>456</v>
      </c>
      <c r="B54" s="54" t="s">
        <v>132</v>
      </c>
      <c r="C54" s="26">
        <v>6</v>
      </c>
      <c r="D54" s="26" t="s">
        <v>133</v>
      </c>
      <c r="E54" s="67"/>
    </row>
    <row r="55" spans="1:5" ht="16.2">
      <c r="A55" s="74" t="s">
        <v>457</v>
      </c>
      <c r="B55" s="54" t="s">
        <v>131</v>
      </c>
      <c r="C55" s="26">
        <v>0</v>
      </c>
      <c r="D55" s="26" t="s">
        <v>295</v>
      </c>
      <c r="E55" s="75"/>
    </row>
    <row r="56" spans="1:5" ht="16.2">
      <c r="A56" s="68">
        <v>38</v>
      </c>
      <c r="B56" s="54" t="s">
        <v>69</v>
      </c>
      <c r="C56" s="26" t="s">
        <v>308</v>
      </c>
      <c r="D56" s="26"/>
      <c r="E56" s="66"/>
    </row>
    <row r="57" spans="1:5" ht="16.2">
      <c r="A57" s="68">
        <v>39</v>
      </c>
      <c r="B57" s="54" t="s">
        <v>458</v>
      </c>
      <c r="C57" s="26" t="s">
        <v>205</v>
      </c>
      <c r="D57" s="26"/>
      <c r="E57" s="66"/>
    </row>
    <row r="58" spans="1:5" ht="16.2">
      <c r="A58" s="68">
        <v>40</v>
      </c>
      <c r="B58" s="54" t="s">
        <v>459</v>
      </c>
      <c r="C58" s="26" t="s">
        <v>306</v>
      </c>
      <c r="D58" s="26"/>
      <c r="E58" s="66"/>
    </row>
    <row r="59" spans="1:5" ht="16.2">
      <c r="A59" s="68">
        <v>41</v>
      </c>
      <c r="B59" s="57" t="s">
        <v>71</v>
      </c>
      <c r="C59" s="26" t="s">
        <v>315</v>
      </c>
      <c r="D59" s="26" t="s">
        <v>295</v>
      </c>
      <c r="E59" s="66"/>
    </row>
    <row r="60" spans="1:5" ht="16.2" customHeight="1">
      <c r="A60" s="113" t="s">
        <v>620</v>
      </c>
      <c r="B60" s="114"/>
      <c r="C60" s="114"/>
      <c r="D60" s="114"/>
      <c r="E60" s="115"/>
    </row>
    <row r="61" spans="1:5" ht="16.2">
      <c r="A61" s="68">
        <v>42</v>
      </c>
      <c r="B61" s="55" t="s">
        <v>55</v>
      </c>
      <c r="C61" s="29">
        <v>3</v>
      </c>
      <c r="D61" s="26" t="s">
        <v>309</v>
      </c>
      <c r="E61" s="66"/>
    </row>
    <row r="62" spans="1:5" ht="16.2">
      <c r="A62" s="68">
        <v>43</v>
      </c>
      <c r="B62" s="55" t="s">
        <v>54</v>
      </c>
      <c r="C62" s="29">
        <v>2</v>
      </c>
      <c r="D62" s="26" t="s">
        <v>309</v>
      </c>
      <c r="E62" s="66" t="s">
        <v>314</v>
      </c>
    </row>
    <row r="63" spans="1:5" ht="16.2">
      <c r="A63" s="68">
        <v>44</v>
      </c>
      <c r="B63" s="55" t="s">
        <v>29</v>
      </c>
      <c r="C63" s="29">
        <v>0</v>
      </c>
      <c r="D63" s="26" t="s">
        <v>309</v>
      </c>
      <c r="E63" s="66"/>
    </row>
    <row r="64" spans="1:5" ht="16.2">
      <c r="A64" s="68">
        <v>45</v>
      </c>
      <c r="B64" s="54" t="s">
        <v>145</v>
      </c>
      <c r="C64" s="27">
        <v>1</v>
      </c>
      <c r="D64" s="26" t="s">
        <v>312</v>
      </c>
      <c r="E64" s="67"/>
    </row>
    <row r="65" spans="1:6" ht="32.4">
      <c r="A65" s="68">
        <v>46</v>
      </c>
      <c r="B65" s="54" t="s">
        <v>96</v>
      </c>
      <c r="C65" s="29">
        <v>5</v>
      </c>
      <c r="D65" s="26" t="s">
        <v>295</v>
      </c>
      <c r="E65" s="66" t="s">
        <v>313</v>
      </c>
    </row>
    <row r="66" spans="1:6" ht="16.2">
      <c r="A66" s="68">
        <v>47</v>
      </c>
      <c r="B66" s="54" t="s">
        <v>81</v>
      </c>
      <c r="C66" s="27">
        <v>3</v>
      </c>
      <c r="D66" s="26" t="s">
        <v>312</v>
      </c>
      <c r="E66" s="66"/>
    </row>
    <row r="67" spans="1:6" ht="16.2">
      <c r="A67" s="68">
        <v>48</v>
      </c>
      <c r="B67" s="54" t="s">
        <v>460</v>
      </c>
      <c r="C67" s="27"/>
      <c r="D67" s="26"/>
      <c r="E67" s="76"/>
    </row>
    <row r="68" spans="1:6" ht="16.2">
      <c r="A68" s="74" t="s">
        <v>649</v>
      </c>
      <c r="B68" s="54" t="s">
        <v>461</v>
      </c>
      <c r="C68" s="26">
        <v>1</v>
      </c>
      <c r="D68" s="26" t="s">
        <v>133</v>
      </c>
      <c r="E68" s="66"/>
    </row>
    <row r="69" spans="1:6" ht="16.2">
      <c r="A69" s="74" t="s">
        <v>650</v>
      </c>
      <c r="B69" s="54" t="s">
        <v>454</v>
      </c>
      <c r="C69" s="26">
        <v>0</v>
      </c>
      <c r="D69" s="26" t="s">
        <v>133</v>
      </c>
      <c r="E69" s="66"/>
    </row>
    <row r="70" spans="1:6" ht="16.2">
      <c r="A70" s="74" t="s">
        <v>651</v>
      </c>
      <c r="B70" s="54" t="s">
        <v>462</v>
      </c>
      <c r="C70" s="27">
        <v>1</v>
      </c>
      <c r="D70" s="26" t="s">
        <v>295</v>
      </c>
      <c r="E70" s="66"/>
    </row>
    <row r="71" spans="1:6" ht="16.2">
      <c r="A71" s="74" t="s">
        <v>652</v>
      </c>
      <c r="B71" s="54" t="s">
        <v>132</v>
      </c>
      <c r="C71" s="26">
        <v>2</v>
      </c>
      <c r="D71" s="26" t="s">
        <v>295</v>
      </c>
      <c r="E71" s="66"/>
    </row>
    <row r="72" spans="1:6" ht="16.2">
      <c r="A72" s="74" t="s">
        <v>653</v>
      </c>
      <c r="B72" s="54" t="s">
        <v>463</v>
      </c>
      <c r="C72" s="26">
        <v>0</v>
      </c>
      <c r="D72" s="26" t="s">
        <v>295</v>
      </c>
      <c r="E72" s="75"/>
    </row>
    <row r="73" spans="1:6" ht="16.2">
      <c r="A73" s="68">
        <v>49</v>
      </c>
      <c r="B73" s="54" t="s">
        <v>464</v>
      </c>
      <c r="C73" s="26" t="s">
        <v>308</v>
      </c>
      <c r="D73" s="26"/>
      <c r="E73" s="66"/>
    </row>
    <row r="74" spans="1:6" ht="16.2">
      <c r="A74" s="68">
        <v>50</v>
      </c>
      <c r="B74" s="54" t="s">
        <v>458</v>
      </c>
      <c r="C74" s="26" t="s">
        <v>307</v>
      </c>
      <c r="D74" s="26"/>
      <c r="E74" s="66"/>
    </row>
    <row r="75" spans="1:6" ht="16.2">
      <c r="A75" s="68">
        <v>51</v>
      </c>
      <c r="B75" s="54" t="s">
        <v>128</v>
      </c>
      <c r="C75" s="26" t="s">
        <v>306</v>
      </c>
      <c r="D75" s="26"/>
      <c r="E75" s="66"/>
    </row>
    <row r="76" spans="1:6" ht="16.95" customHeight="1">
      <c r="A76" s="68">
        <v>52</v>
      </c>
      <c r="B76" s="57" t="s">
        <v>71</v>
      </c>
      <c r="C76" s="24" t="s">
        <v>311</v>
      </c>
      <c r="D76" s="23" t="s">
        <v>282</v>
      </c>
      <c r="E76" s="66" t="s">
        <v>310</v>
      </c>
      <c r="F76" s="25"/>
    </row>
    <row r="77" spans="1:6" ht="16.2" customHeight="1">
      <c r="A77" s="113" t="s">
        <v>88</v>
      </c>
      <c r="B77" s="114"/>
      <c r="C77" s="114"/>
      <c r="D77" s="114"/>
      <c r="E77" s="115"/>
    </row>
    <row r="78" spans="1:6" ht="16.2">
      <c r="A78" s="68">
        <v>53</v>
      </c>
      <c r="B78" s="55" t="s">
        <v>465</v>
      </c>
      <c r="C78" s="27">
        <v>3</v>
      </c>
      <c r="D78" s="26" t="s">
        <v>136</v>
      </c>
      <c r="E78" s="66"/>
    </row>
    <row r="79" spans="1:6" ht="16.2" customHeight="1">
      <c r="A79" s="68">
        <v>54</v>
      </c>
      <c r="B79" s="55" t="s">
        <v>54</v>
      </c>
      <c r="C79" s="27">
        <v>1</v>
      </c>
      <c r="D79" s="26" t="s">
        <v>309</v>
      </c>
      <c r="E79" s="75">
        <v>16</v>
      </c>
    </row>
    <row r="80" spans="1:6" ht="16.2">
      <c r="A80" s="68">
        <v>55</v>
      </c>
      <c r="B80" s="55" t="s">
        <v>29</v>
      </c>
      <c r="C80" s="26">
        <v>0</v>
      </c>
      <c r="D80" s="26" t="s">
        <v>309</v>
      </c>
      <c r="E80" s="66"/>
    </row>
    <row r="81" spans="1:6" ht="16.2">
      <c r="A81" s="68">
        <v>56</v>
      </c>
      <c r="B81" s="54" t="s">
        <v>466</v>
      </c>
      <c r="C81" s="27">
        <v>6</v>
      </c>
      <c r="D81" s="26" t="s">
        <v>135</v>
      </c>
      <c r="E81" s="67"/>
    </row>
    <row r="82" spans="1:6" ht="16.2">
      <c r="A82" s="68">
        <v>57</v>
      </c>
      <c r="B82" s="54" t="s">
        <v>467</v>
      </c>
      <c r="C82" s="27">
        <v>1</v>
      </c>
      <c r="D82" s="26" t="s">
        <v>295</v>
      </c>
      <c r="E82" s="66" t="s">
        <v>301</v>
      </c>
    </row>
    <row r="83" spans="1:6" ht="16.2">
      <c r="A83" s="68">
        <v>58</v>
      </c>
      <c r="B83" s="54" t="s">
        <v>59</v>
      </c>
      <c r="C83" s="27">
        <v>0</v>
      </c>
      <c r="D83" s="26" t="s">
        <v>295</v>
      </c>
      <c r="E83" s="66"/>
    </row>
    <row r="84" spans="1:6" ht="16.2">
      <c r="A84" s="68">
        <v>59</v>
      </c>
      <c r="B84" s="54" t="s">
        <v>468</v>
      </c>
      <c r="C84" s="27">
        <v>3</v>
      </c>
      <c r="D84" s="26" t="s">
        <v>295</v>
      </c>
      <c r="E84" s="77"/>
    </row>
    <row r="85" spans="1:6" ht="16.2">
      <c r="A85" s="68">
        <v>60</v>
      </c>
      <c r="B85" s="54" t="s">
        <v>272</v>
      </c>
      <c r="C85" s="28"/>
      <c r="D85" s="26"/>
      <c r="E85" s="77"/>
    </row>
    <row r="86" spans="1:6" ht="16.2">
      <c r="A86" s="74" t="s">
        <v>654</v>
      </c>
      <c r="B86" s="54" t="s">
        <v>461</v>
      </c>
      <c r="C86" s="27">
        <v>0</v>
      </c>
      <c r="D86" s="26" t="s">
        <v>295</v>
      </c>
      <c r="E86" s="77"/>
    </row>
    <row r="87" spans="1:6" ht="16.2">
      <c r="A87" s="74" t="s">
        <v>655</v>
      </c>
      <c r="B87" s="54" t="s">
        <v>469</v>
      </c>
      <c r="C87" s="27">
        <v>0</v>
      </c>
      <c r="D87" s="26" t="s">
        <v>295</v>
      </c>
      <c r="E87" s="77"/>
    </row>
    <row r="88" spans="1:6" ht="16.2">
      <c r="A88" s="74" t="s">
        <v>656</v>
      </c>
      <c r="B88" s="54" t="s">
        <v>27</v>
      </c>
      <c r="C88" s="27">
        <v>3</v>
      </c>
      <c r="D88" s="26" t="s">
        <v>295</v>
      </c>
      <c r="E88" s="77"/>
    </row>
    <row r="89" spans="1:6" ht="16.2">
      <c r="A89" s="74" t="s">
        <v>657</v>
      </c>
      <c r="B89" s="54" t="s">
        <v>132</v>
      </c>
      <c r="C89" s="27">
        <v>0</v>
      </c>
      <c r="D89" s="26" t="s">
        <v>295</v>
      </c>
      <c r="E89" s="77"/>
    </row>
    <row r="90" spans="1:6" ht="16.2">
      <c r="A90" s="74" t="s">
        <v>658</v>
      </c>
      <c r="B90" s="54" t="s">
        <v>131</v>
      </c>
      <c r="C90" s="26">
        <v>0</v>
      </c>
      <c r="D90" s="26" t="s">
        <v>295</v>
      </c>
      <c r="E90" s="77"/>
    </row>
    <row r="91" spans="1:6" ht="16.2">
      <c r="A91" s="68">
        <v>61</v>
      </c>
      <c r="B91" s="54" t="s">
        <v>69</v>
      </c>
      <c r="C91" s="26" t="s">
        <v>308</v>
      </c>
      <c r="D91" s="26"/>
      <c r="E91" s="66"/>
    </row>
    <row r="92" spans="1:6" ht="16.2">
      <c r="A92" s="68">
        <v>62</v>
      </c>
      <c r="B92" s="54" t="s">
        <v>63</v>
      </c>
      <c r="C92" s="26" t="s">
        <v>307</v>
      </c>
      <c r="D92" s="26"/>
      <c r="E92" s="66"/>
    </row>
    <row r="93" spans="1:6" ht="16.2">
      <c r="A93" s="68">
        <v>63</v>
      </c>
      <c r="B93" s="54" t="s">
        <v>128</v>
      </c>
      <c r="C93" s="26" t="s">
        <v>306</v>
      </c>
      <c r="D93" s="23"/>
      <c r="E93" s="66"/>
    </row>
    <row r="94" spans="1:6" ht="22.95" customHeight="1">
      <c r="A94" s="68">
        <v>64</v>
      </c>
      <c r="B94" s="57" t="s">
        <v>71</v>
      </c>
      <c r="C94" s="24" t="s">
        <v>305</v>
      </c>
      <c r="D94" s="23" t="s">
        <v>295</v>
      </c>
      <c r="E94" s="66" t="s">
        <v>304</v>
      </c>
      <c r="F94" s="25"/>
    </row>
    <row r="95" spans="1:6" ht="16.2" customHeight="1">
      <c r="A95" s="113" t="s">
        <v>619</v>
      </c>
      <c r="B95" s="114"/>
      <c r="C95" s="114"/>
      <c r="D95" s="114"/>
      <c r="E95" s="115"/>
    </row>
    <row r="96" spans="1:6" ht="16.2">
      <c r="A96" s="78">
        <v>65</v>
      </c>
      <c r="B96" s="57" t="s">
        <v>41</v>
      </c>
      <c r="C96" s="23">
        <v>1</v>
      </c>
      <c r="D96" s="23" t="s">
        <v>302</v>
      </c>
      <c r="E96" s="66" t="s">
        <v>303</v>
      </c>
    </row>
    <row r="97" spans="1:5" ht="16.2">
      <c r="A97" s="78">
        <v>66</v>
      </c>
      <c r="B97" s="57" t="s">
        <v>470</v>
      </c>
      <c r="C97" s="23">
        <v>1</v>
      </c>
      <c r="D97" s="23" t="s">
        <v>302</v>
      </c>
      <c r="E97" s="66" t="s">
        <v>301</v>
      </c>
    </row>
    <row r="98" spans="1:5" ht="16.2">
      <c r="A98" s="78">
        <v>67</v>
      </c>
      <c r="B98" s="57" t="s">
        <v>471</v>
      </c>
      <c r="C98" s="23">
        <f>C44*2+C45+C62*2+C63+C79*2+C80</f>
        <v>6</v>
      </c>
      <c r="D98" s="23" t="s">
        <v>300</v>
      </c>
      <c r="E98" s="66"/>
    </row>
    <row r="99" spans="1:5" ht="16.2">
      <c r="A99" s="78">
        <v>68</v>
      </c>
      <c r="B99" s="57" t="s">
        <v>44</v>
      </c>
      <c r="C99" s="23">
        <v>0</v>
      </c>
      <c r="D99" s="23" t="s">
        <v>299</v>
      </c>
      <c r="E99" s="66"/>
    </row>
    <row r="100" spans="1:5" ht="16.2">
      <c r="A100" s="78">
        <v>69</v>
      </c>
      <c r="B100" s="57" t="s">
        <v>472</v>
      </c>
      <c r="C100" s="24" t="s">
        <v>298</v>
      </c>
      <c r="D100" s="23" t="s">
        <v>295</v>
      </c>
      <c r="E100" s="66"/>
    </row>
    <row r="101" spans="1:5" ht="16.2">
      <c r="A101" s="78">
        <v>70</v>
      </c>
      <c r="B101" s="57" t="s">
        <v>45</v>
      </c>
      <c r="C101" s="24" t="s">
        <v>297</v>
      </c>
      <c r="D101" s="23" t="s">
        <v>295</v>
      </c>
      <c r="E101" s="66" t="s">
        <v>294</v>
      </c>
    </row>
    <row r="102" spans="1:5" ht="16.2">
      <c r="A102" s="78">
        <v>71</v>
      </c>
      <c r="B102" s="57" t="s">
        <v>46</v>
      </c>
      <c r="C102" s="23">
        <v>0</v>
      </c>
      <c r="D102" s="23" t="s">
        <v>295</v>
      </c>
      <c r="E102" s="66"/>
    </row>
    <row r="103" spans="1:5" ht="16.2">
      <c r="A103" s="78">
        <v>72</v>
      </c>
      <c r="B103" s="57" t="s">
        <v>47</v>
      </c>
      <c r="C103" s="23">
        <v>0</v>
      </c>
      <c r="D103" s="23" t="s">
        <v>295</v>
      </c>
      <c r="E103" s="66"/>
    </row>
    <row r="104" spans="1:5" ht="16.2">
      <c r="A104" s="78">
        <v>73</v>
      </c>
      <c r="B104" s="57" t="s">
        <v>48</v>
      </c>
      <c r="C104" s="23">
        <v>1</v>
      </c>
      <c r="D104" s="23" t="s">
        <v>133</v>
      </c>
      <c r="E104" s="66" t="s">
        <v>296</v>
      </c>
    </row>
    <row r="105" spans="1:5" ht="16.8" thickBot="1">
      <c r="A105" s="79">
        <v>74</v>
      </c>
      <c r="B105" s="80" t="s">
        <v>60</v>
      </c>
      <c r="C105" s="81">
        <v>2</v>
      </c>
      <c r="D105" s="81" t="s">
        <v>295</v>
      </c>
      <c r="E105" s="82" t="s">
        <v>294</v>
      </c>
    </row>
    <row r="106" spans="1:5" ht="16.2">
      <c r="A106" s="58"/>
      <c r="B106" s="58"/>
      <c r="C106" s="22"/>
      <c r="D106" s="22"/>
      <c r="E106" s="21"/>
    </row>
    <row r="107" spans="1:5" ht="16.2">
      <c r="A107" s="58"/>
      <c r="B107" s="58"/>
      <c r="C107" s="22"/>
      <c r="D107" s="22"/>
      <c r="E107" s="21"/>
    </row>
  </sheetData>
  <mergeCells count="11">
    <mergeCell ref="A1:E1"/>
    <mergeCell ref="A95:E95"/>
    <mergeCell ref="A77:E77"/>
    <mergeCell ref="A60:E60"/>
    <mergeCell ref="A42:E42"/>
    <mergeCell ref="A38:E38"/>
    <mergeCell ref="A32:E32"/>
    <mergeCell ref="A23:E23"/>
    <mergeCell ref="A18:E18"/>
    <mergeCell ref="A12:E12"/>
    <mergeCell ref="A9:E9"/>
  </mergeCells>
  <phoneticPr fontId="1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32" zoomScaleNormal="115" zoomScaleSheetLayoutView="132" workbookViewId="0">
      <pane xSplit="2" ySplit="2" topLeftCell="C3" activePane="bottomRight" state="frozen"/>
      <selection activeCell="E44" sqref="E44"/>
      <selection pane="topRight" activeCell="E44" sqref="E44"/>
      <selection pane="bottomLeft" activeCell="E44" sqref="E44"/>
      <selection pane="bottomRight" activeCell="C7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33" customWidth="1"/>
    <col min="5" max="5" width="50.77734375" style="32" customWidth="1"/>
    <col min="6" max="16384" width="8.77734375" style="32"/>
  </cols>
  <sheetData>
    <row r="1" spans="1:5" ht="30" customHeight="1">
      <c r="A1" s="107" t="s">
        <v>256</v>
      </c>
      <c r="B1" s="108"/>
      <c r="C1" s="108"/>
      <c r="D1" s="108"/>
      <c r="E1" s="109"/>
    </row>
    <row r="2" spans="1:5" ht="30" customHeight="1">
      <c r="A2" s="63" t="s">
        <v>3</v>
      </c>
      <c r="B2" s="61" t="s">
        <v>4</v>
      </c>
      <c r="C2" s="62" t="s">
        <v>5</v>
      </c>
      <c r="D2" s="62" t="s">
        <v>6</v>
      </c>
      <c r="E2" s="83" t="s">
        <v>7</v>
      </c>
    </row>
    <row r="3" spans="1:5" ht="30" customHeight="1">
      <c r="A3" s="65">
        <v>1</v>
      </c>
      <c r="B3" s="54" t="s">
        <v>23</v>
      </c>
      <c r="C3" s="38">
        <v>3</v>
      </c>
      <c r="D3" s="48" t="s">
        <v>255</v>
      </c>
      <c r="E3" s="45" t="s">
        <v>25</v>
      </c>
    </row>
    <row r="4" spans="1:5" ht="30" customHeight="1">
      <c r="A4" s="65">
        <v>2</v>
      </c>
      <c r="B4" s="54" t="s">
        <v>581</v>
      </c>
      <c r="C4" s="38">
        <v>8</v>
      </c>
      <c r="D4" s="44"/>
      <c r="E4" s="45" t="s">
        <v>170</v>
      </c>
    </row>
    <row r="5" spans="1:5" ht="30" customHeight="1">
      <c r="A5" s="65">
        <v>3</v>
      </c>
      <c r="B5" s="54" t="s">
        <v>582</v>
      </c>
      <c r="C5" s="38">
        <v>11</v>
      </c>
      <c r="D5" s="44"/>
      <c r="E5" s="45" t="s">
        <v>168</v>
      </c>
    </row>
    <row r="6" spans="1:5" ht="30" customHeight="1">
      <c r="A6" s="65">
        <v>4</v>
      </c>
      <c r="B6" s="54" t="s">
        <v>34</v>
      </c>
      <c r="C6" s="38">
        <v>13</v>
      </c>
      <c r="D6" s="48"/>
      <c r="E6" s="45" t="s">
        <v>254</v>
      </c>
    </row>
    <row r="7" spans="1:5" ht="30" customHeight="1">
      <c r="A7" s="65">
        <v>5</v>
      </c>
      <c r="B7" s="54" t="s">
        <v>504</v>
      </c>
      <c r="C7" s="38">
        <v>0</v>
      </c>
      <c r="D7" s="48"/>
      <c r="E7" s="45"/>
    </row>
    <row r="8" spans="1:5" ht="30" customHeight="1">
      <c r="A8" s="65">
        <v>6</v>
      </c>
      <c r="B8" s="54" t="s">
        <v>505</v>
      </c>
      <c r="C8" s="38">
        <f>SUM(C4:C7)</f>
        <v>32</v>
      </c>
      <c r="D8" s="48"/>
      <c r="E8" s="45"/>
    </row>
    <row r="9" spans="1:5" ht="30" customHeight="1">
      <c r="A9" s="104" t="s">
        <v>84</v>
      </c>
      <c r="B9" s="105"/>
      <c r="C9" s="105"/>
      <c r="D9" s="105"/>
      <c r="E9" s="106"/>
    </row>
    <row r="10" spans="1:5" ht="30" customHeight="1">
      <c r="A10" s="65">
        <v>7</v>
      </c>
      <c r="B10" s="54" t="s">
        <v>8</v>
      </c>
      <c r="C10" s="38"/>
      <c r="D10" s="44"/>
      <c r="E10" s="45" t="s">
        <v>32</v>
      </c>
    </row>
    <row r="11" spans="1:5" ht="30" customHeight="1">
      <c r="A11" s="65">
        <v>8</v>
      </c>
      <c r="B11" s="54" t="s">
        <v>165</v>
      </c>
      <c r="C11" s="38"/>
      <c r="D11" s="44"/>
      <c r="E11" s="45" t="s">
        <v>253</v>
      </c>
    </row>
    <row r="12" spans="1:5" ht="30" customHeight="1">
      <c r="A12" s="104" t="s">
        <v>443</v>
      </c>
      <c r="B12" s="105"/>
      <c r="C12" s="105"/>
      <c r="D12" s="105"/>
      <c r="E12" s="106"/>
    </row>
    <row r="13" spans="1:5" ht="30" customHeight="1">
      <c r="A13" s="68">
        <v>9</v>
      </c>
      <c r="B13" s="54" t="s">
        <v>9</v>
      </c>
      <c r="C13" s="38">
        <v>300</v>
      </c>
      <c r="D13" s="48" t="s">
        <v>1</v>
      </c>
      <c r="E13" s="39"/>
    </row>
    <row r="14" spans="1:5" ht="30" customHeight="1">
      <c r="A14" s="68">
        <v>10</v>
      </c>
      <c r="B14" s="55" t="s">
        <v>214</v>
      </c>
      <c r="C14" s="38" t="s">
        <v>213</v>
      </c>
      <c r="D14" s="44" t="s">
        <v>75</v>
      </c>
      <c r="E14" s="39"/>
    </row>
    <row r="15" spans="1:5" ht="30" customHeight="1">
      <c r="A15" s="68">
        <v>11</v>
      </c>
      <c r="B15" s="54" t="s">
        <v>10</v>
      </c>
      <c r="C15" s="38" t="s">
        <v>252</v>
      </c>
      <c r="D15" s="44" t="s">
        <v>178</v>
      </c>
      <c r="E15" s="39"/>
    </row>
    <row r="16" spans="1:5" ht="30" customHeight="1">
      <c r="A16" s="68">
        <v>12</v>
      </c>
      <c r="B16" s="54" t="s">
        <v>11</v>
      </c>
      <c r="C16" s="38">
        <v>106</v>
      </c>
      <c r="D16" s="44"/>
      <c r="E16" s="39"/>
    </row>
    <row r="17" spans="1:6" ht="30" customHeight="1">
      <c r="A17" s="68">
        <v>13</v>
      </c>
      <c r="B17" s="55" t="s">
        <v>211</v>
      </c>
      <c r="C17" s="38" t="s">
        <v>2</v>
      </c>
      <c r="D17" s="44"/>
      <c r="E17" s="39"/>
    </row>
    <row r="18" spans="1:6" ht="30" customHeight="1">
      <c r="A18" s="104" t="s">
        <v>288</v>
      </c>
      <c r="B18" s="105"/>
      <c r="C18" s="105"/>
      <c r="D18" s="105"/>
      <c r="E18" s="106"/>
    </row>
    <row r="19" spans="1:6" ht="30" customHeight="1">
      <c r="A19" s="68">
        <v>14</v>
      </c>
      <c r="B19" s="54" t="s">
        <v>555</v>
      </c>
      <c r="C19" s="47">
        <v>0</v>
      </c>
      <c r="D19" s="48" t="s">
        <v>12</v>
      </c>
      <c r="E19" s="45" t="s">
        <v>13</v>
      </c>
    </row>
    <row r="20" spans="1:6" ht="30" customHeight="1">
      <c r="A20" s="68">
        <v>15</v>
      </c>
      <c r="B20" s="54" t="s">
        <v>73</v>
      </c>
      <c r="C20" s="47">
        <v>0</v>
      </c>
      <c r="D20" s="48" t="s">
        <v>12</v>
      </c>
      <c r="E20" s="45" t="s">
        <v>251</v>
      </c>
    </row>
    <row r="21" spans="1:6" ht="30" customHeight="1">
      <c r="A21" s="68">
        <v>16</v>
      </c>
      <c r="B21" s="54" t="s">
        <v>508</v>
      </c>
      <c r="C21" s="47">
        <v>0</v>
      </c>
      <c r="D21" s="48" t="s">
        <v>12</v>
      </c>
      <c r="E21" s="39" t="s">
        <v>209</v>
      </c>
    </row>
    <row r="22" spans="1:6" ht="30" customHeight="1">
      <c r="A22" s="68">
        <v>17</v>
      </c>
      <c r="B22" s="55" t="s">
        <v>509</v>
      </c>
      <c r="C22" s="47">
        <v>250</v>
      </c>
      <c r="D22" s="48" t="s">
        <v>120</v>
      </c>
      <c r="E22" s="39" t="s">
        <v>226</v>
      </c>
    </row>
    <row r="23" spans="1:6" ht="30" customHeight="1">
      <c r="A23" s="104" t="s">
        <v>85</v>
      </c>
      <c r="B23" s="105"/>
      <c r="C23" s="105"/>
      <c r="D23" s="105"/>
      <c r="E23" s="106"/>
    </row>
    <row r="24" spans="1:6" ht="30" customHeight="1">
      <c r="A24" s="68">
        <v>18</v>
      </c>
      <c r="B24" s="54" t="s">
        <v>17</v>
      </c>
      <c r="C24" s="38">
        <v>1</v>
      </c>
      <c r="D24" s="48" t="s">
        <v>18</v>
      </c>
      <c r="E24" s="45" t="s">
        <v>250</v>
      </c>
    </row>
    <row r="25" spans="1:6" ht="32.4">
      <c r="A25" s="69" t="s">
        <v>621</v>
      </c>
      <c r="B25" s="54" t="s">
        <v>622</v>
      </c>
      <c r="C25" s="48" t="s">
        <v>631</v>
      </c>
      <c r="D25" s="48"/>
      <c r="E25" s="70"/>
      <c r="F25" s="59"/>
    </row>
    <row r="26" spans="1:6" ht="16.2">
      <c r="A26" s="69" t="s">
        <v>623</v>
      </c>
      <c r="B26" s="54" t="s">
        <v>624</v>
      </c>
      <c r="C26" s="47" t="s">
        <v>79</v>
      </c>
      <c r="D26" s="48"/>
      <c r="E26" s="70" t="s">
        <v>625</v>
      </c>
      <c r="F26" s="59"/>
    </row>
    <row r="27" spans="1:6" ht="16.2">
      <c r="A27" s="69" t="s">
        <v>626</v>
      </c>
      <c r="B27" s="54" t="s">
        <v>627</v>
      </c>
      <c r="C27" s="47" t="s">
        <v>77</v>
      </c>
      <c r="D27" s="48"/>
      <c r="E27" s="70"/>
      <c r="F27" s="59"/>
    </row>
    <row r="28" spans="1:6" ht="16.2">
      <c r="A28" s="69" t="s">
        <v>628</v>
      </c>
      <c r="B28" s="54" t="s">
        <v>629</v>
      </c>
      <c r="C28" s="47" t="s">
        <v>79</v>
      </c>
      <c r="D28" s="48"/>
      <c r="E28" s="70" t="s">
        <v>633</v>
      </c>
      <c r="F28" s="59"/>
    </row>
    <row r="29" spans="1:6" ht="30" customHeight="1">
      <c r="A29" s="68">
        <v>19</v>
      </c>
      <c r="B29" s="54" t="s">
        <v>14</v>
      </c>
      <c r="C29" s="38">
        <v>0</v>
      </c>
      <c r="D29" s="48" t="s">
        <v>12</v>
      </c>
      <c r="E29" s="39"/>
    </row>
    <row r="30" spans="1:6" ht="30" customHeight="1">
      <c r="A30" s="68">
        <v>20</v>
      </c>
      <c r="B30" s="54" t="s">
        <v>16</v>
      </c>
      <c r="C30" s="38">
        <v>0</v>
      </c>
      <c r="D30" s="48" t="s">
        <v>12</v>
      </c>
      <c r="E30" s="39"/>
    </row>
    <row r="31" spans="1:6" ht="30" customHeight="1">
      <c r="A31" s="68">
        <v>21</v>
      </c>
      <c r="B31" s="54" t="s">
        <v>546</v>
      </c>
      <c r="C31" s="38" t="s">
        <v>2</v>
      </c>
      <c r="D31" s="44"/>
      <c r="E31" s="39" t="s">
        <v>632</v>
      </c>
    </row>
    <row r="32" spans="1:6" ht="30" customHeight="1">
      <c r="A32" s="104" t="s">
        <v>348</v>
      </c>
      <c r="B32" s="105"/>
      <c r="C32" s="105"/>
      <c r="D32" s="105"/>
      <c r="E32" s="106"/>
    </row>
    <row r="33" spans="1:5" ht="30" customHeight="1">
      <c r="A33" s="68">
        <v>22</v>
      </c>
      <c r="B33" s="54" t="s">
        <v>510</v>
      </c>
      <c r="C33" s="38" t="s">
        <v>2</v>
      </c>
      <c r="D33" s="44"/>
      <c r="E33" s="39"/>
    </row>
    <row r="34" spans="1:5" ht="30" customHeight="1">
      <c r="A34" s="68">
        <v>23</v>
      </c>
      <c r="B34" s="54" t="s">
        <v>511</v>
      </c>
      <c r="C34" s="38">
        <v>10</v>
      </c>
      <c r="D34" s="44" t="s">
        <v>178</v>
      </c>
      <c r="E34" s="45" t="s">
        <v>248</v>
      </c>
    </row>
    <row r="35" spans="1:5" ht="30" customHeight="1">
      <c r="A35" s="68">
        <v>24</v>
      </c>
      <c r="B35" s="55" t="s">
        <v>207</v>
      </c>
      <c r="C35" s="38">
        <f>C34</f>
        <v>10</v>
      </c>
      <c r="D35" s="44" t="s">
        <v>133</v>
      </c>
      <c r="E35" s="45" t="s">
        <v>247</v>
      </c>
    </row>
    <row r="36" spans="1:5" ht="30" customHeight="1">
      <c r="A36" s="68">
        <v>25</v>
      </c>
      <c r="B36" s="55" t="s">
        <v>512</v>
      </c>
      <c r="C36" s="47" t="s">
        <v>205</v>
      </c>
      <c r="D36" s="44"/>
      <c r="E36" s="45"/>
    </row>
    <row r="37" spans="1:5" ht="30" customHeight="1">
      <c r="A37" s="68">
        <v>26</v>
      </c>
      <c r="B37" s="55" t="s">
        <v>513</v>
      </c>
      <c r="C37" s="47" t="s">
        <v>189</v>
      </c>
      <c r="D37" s="44"/>
      <c r="E37" s="45"/>
    </row>
    <row r="38" spans="1:5" ht="30" customHeight="1">
      <c r="A38" s="104" t="s">
        <v>607</v>
      </c>
      <c r="B38" s="105"/>
      <c r="C38" s="105"/>
      <c r="D38" s="105"/>
      <c r="E38" s="106"/>
    </row>
    <row r="39" spans="1:5" ht="30" customHeight="1">
      <c r="A39" s="68">
        <v>27</v>
      </c>
      <c r="B39" s="54" t="s">
        <v>19</v>
      </c>
      <c r="C39" s="38" t="s">
        <v>2</v>
      </c>
      <c r="D39" s="44"/>
      <c r="E39" s="45" t="s">
        <v>20</v>
      </c>
    </row>
    <row r="40" spans="1:5" ht="30" customHeight="1">
      <c r="A40" s="68">
        <v>28</v>
      </c>
      <c r="B40" s="54" t="s">
        <v>21</v>
      </c>
      <c r="C40" s="38" t="s">
        <v>2</v>
      </c>
      <c r="D40" s="44"/>
      <c r="E40" s="45" t="s">
        <v>154</v>
      </c>
    </row>
    <row r="41" spans="1:5" ht="30" customHeight="1">
      <c r="A41" s="68">
        <v>29</v>
      </c>
      <c r="B41" s="54" t="s">
        <v>22</v>
      </c>
      <c r="C41" s="38" t="s">
        <v>2</v>
      </c>
      <c r="D41" s="44"/>
      <c r="E41" s="45"/>
    </row>
    <row r="42" spans="1:5" ht="30" customHeight="1">
      <c r="A42" s="104" t="s">
        <v>87</v>
      </c>
      <c r="B42" s="105"/>
      <c r="C42" s="105"/>
      <c r="D42" s="105"/>
      <c r="E42" s="106"/>
    </row>
    <row r="43" spans="1:5" ht="30" customHeight="1">
      <c r="A43" s="68">
        <v>30</v>
      </c>
      <c r="B43" s="54" t="s">
        <v>514</v>
      </c>
      <c r="C43" s="38">
        <v>4</v>
      </c>
      <c r="D43" s="44" t="s">
        <v>192</v>
      </c>
      <c r="E43" s="45" t="s">
        <v>245</v>
      </c>
    </row>
    <row r="44" spans="1:5" ht="30" customHeight="1">
      <c r="A44" s="68">
        <v>31</v>
      </c>
      <c r="B44" s="54" t="s">
        <v>515</v>
      </c>
      <c r="C44" s="38">
        <v>4</v>
      </c>
      <c r="D44" s="44" t="s">
        <v>244</v>
      </c>
      <c r="E44" s="45" t="s">
        <v>243</v>
      </c>
    </row>
    <row r="45" spans="1:5" ht="30" customHeight="1">
      <c r="A45" s="68">
        <v>32</v>
      </c>
      <c r="B45" s="54" t="s">
        <v>448</v>
      </c>
      <c r="C45" s="38">
        <v>0</v>
      </c>
      <c r="D45" s="44" t="s">
        <v>192</v>
      </c>
      <c r="E45" s="45"/>
    </row>
    <row r="46" spans="1:5" ht="30" customHeight="1">
      <c r="A46" s="68">
        <v>33</v>
      </c>
      <c r="B46" s="55" t="s">
        <v>517</v>
      </c>
      <c r="C46" s="38">
        <v>4</v>
      </c>
      <c r="D46" s="44" t="s">
        <v>135</v>
      </c>
      <c r="E46" s="39"/>
    </row>
    <row r="47" spans="1:5" ht="30" customHeight="1">
      <c r="A47" s="68">
        <v>34</v>
      </c>
      <c r="B47" s="54" t="s">
        <v>65</v>
      </c>
      <c r="C47" s="38">
        <f>C49+C48</f>
        <v>8</v>
      </c>
      <c r="D47" s="44" t="s">
        <v>178</v>
      </c>
      <c r="E47" s="84"/>
    </row>
    <row r="48" spans="1:5" ht="30" customHeight="1">
      <c r="A48" s="68">
        <v>35</v>
      </c>
      <c r="B48" s="55" t="s">
        <v>583</v>
      </c>
      <c r="C48" s="38">
        <v>4</v>
      </c>
      <c r="D48" s="44" t="s">
        <v>135</v>
      </c>
      <c r="E48" s="51" t="s">
        <v>242</v>
      </c>
    </row>
    <row r="49" spans="1:5" ht="30" customHeight="1">
      <c r="A49" s="68">
        <v>36</v>
      </c>
      <c r="B49" s="56" t="s">
        <v>494</v>
      </c>
      <c r="C49" s="38">
        <v>4</v>
      </c>
      <c r="D49" s="44"/>
      <c r="E49" s="39"/>
    </row>
    <row r="50" spans="1:5" ht="30" customHeight="1">
      <c r="A50" s="68">
        <v>37</v>
      </c>
      <c r="B50" s="54" t="s">
        <v>272</v>
      </c>
      <c r="C50" s="38"/>
      <c r="D50" s="44"/>
      <c r="E50" s="39"/>
    </row>
    <row r="51" spans="1:5" ht="30" customHeight="1">
      <c r="A51" s="74" t="s">
        <v>451</v>
      </c>
      <c r="B51" s="54" t="s">
        <v>521</v>
      </c>
      <c r="C51" s="38">
        <v>0</v>
      </c>
      <c r="D51" s="44" t="s">
        <v>178</v>
      </c>
      <c r="E51" s="39"/>
    </row>
    <row r="52" spans="1:5" ht="30" customHeight="1">
      <c r="A52" s="74" t="s">
        <v>453</v>
      </c>
      <c r="B52" s="54" t="s">
        <v>454</v>
      </c>
      <c r="C52" s="38">
        <v>1</v>
      </c>
      <c r="D52" s="44" t="s">
        <v>178</v>
      </c>
      <c r="E52" s="39"/>
    </row>
    <row r="53" spans="1:5" ht="30" customHeight="1">
      <c r="A53" s="74" t="s">
        <v>455</v>
      </c>
      <c r="B53" s="54" t="s">
        <v>523</v>
      </c>
      <c r="C53" s="38">
        <v>3</v>
      </c>
      <c r="D53" s="44" t="s">
        <v>178</v>
      </c>
      <c r="E53" s="39"/>
    </row>
    <row r="54" spans="1:5" ht="30" customHeight="1">
      <c r="A54" s="74" t="s">
        <v>456</v>
      </c>
      <c r="B54" s="54" t="s">
        <v>132</v>
      </c>
      <c r="C54" s="38">
        <v>0</v>
      </c>
      <c r="D54" s="44" t="s">
        <v>178</v>
      </c>
      <c r="E54" s="39"/>
    </row>
    <row r="55" spans="1:5" ht="30" customHeight="1">
      <c r="A55" s="74" t="s">
        <v>457</v>
      </c>
      <c r="B55" s="54" t="s">
        <v>525</v>
      </c>
      <c r="C55" s="38">
        <v>0</v>
      </c>
      <c r="D55" s="44" t="s">
        <v>178</v>
      </c>
      <c r="E55" s="39" t="s">
        <v>241</v>
      </c>
    </row>
    <row r="56" spans="1:5" ht="30" customHeight="1">
      <c r="A56" s="68">
        <v>38</v>
      </c>
      <c r="B56" s="54" t="s">
        <v>572</v>
      </c>
      <c r="C56" s="38" t="s">
        <v>190</v>
      </c>
      <c r="D56" s="44"/>
      <c r="E56" s="39"/>
    </row>
    <row r="57" spans="1:5" ht="30" customHeight="1">
      <c r="A57" s="68">
        <v>39</v>
      </c>
      <c r="B57" s="54" t="s">
        <v>63</v>
      </c>
      <c r="C57" s="38" t="s">
        <v>195</v>
      </c>
      <c r="D57" s="44"/>
      <c r="E57" s="39"/>
    </row>
    <row r="58" spans="1:5" ht="30" customHeight="1">
      <c r="A58" s="68">
        <v>40</v>
      </c>
      <c r="B58" s="54" t="s">
        <v>568</v>
      </c>
      <c r="C58" s="38" t="s">
        <v>188</v>
      </c>
      <c r="D58" s="44"/>
      <c r="E58" s="39"/>
    </row>
    <row r="59" spans="1:5" ht="32.4">
      <c r="A59" s="68">
        <v>41</v>
      </c>
      <c r="B59" s="57" t="s">
        <v>71</v>
      </c>
      <c r="C59" s="41" t="s">
        <v>240</v>
      </c>
      <c r="D59" s="40" t="s">
        <v>178</v>
      </c>
      <c r="E59" s="39" t="s">
        <v>239</v>
      </c>
    </row>
    <row r="60" spans="1:5" ht="30" customHeight="1">
      <c r="A60" s="104" t="s">
        <v>30</v>
      </c>
      <c r="B60" s="105"/>
      <c r="C60" s="105"/>
      <c r="D60" s="105"/>
      <c r="E60" s="106"/>
    </row>
    <row r="61" spans="1:5" ht="30" customHeight="1">
      <c r="A61" s="68">
        <v>42</v>
      </c>
      <c r="B61" s="55" t="s">
        <v>55</v>
      </c>
      <c r="C61" s="38">
        <v>0</v>
      </c>
      <c r="D61" s="44" t="s">
        <v>192</v>
      </c>
      <c r="E61" s="39"/>
    </row>
    <row r="62" spans="1:5" ht="48.6">
      <c r="A62" s="68">
        <v>43</v>
      </c>
      <c r="B62" s="55" t="s">
        <v>54</v>
      </c>
      <c r="C62" s="38">
        <v>11</v>
      </c>
      <c r="D62" s="44" t="s">
        <v>192</v>
      </c>
      <c r="E62" s="45" t="s">
        <v>237</v>
      </c>
    </row>
    <row r="63" spans="1:5" ht="30" customHeight="1">
      <c r="A63" s="68">
        <v>44</v>
      </c>
      <c r="B63" s="55" t="s">
        <v>29</v>
      </c>
      <c r="C63" s="38">
        <v>0</v>
      </c>
      <c r="D63" s="44" t="s">
        <v>192</v>
      </c>
      <c r="E63" s="45"/>
    </row>
    <row r="64" spans="1:5" ht="30" customHeight="1">
      <c r="A64" s="68">
        <v>45</v>
      </c>
      <c r="B64" s="54" t="s">
        <v>547</v>
      </c>
      <c r="C64" s="38">
        <v>0</v>
      </c>
      <c r="D64" s="44" t="s">
        <v>230</v>
      </c>
      <c r="E64" s="39"/>
    </row>
    <row r="65" spans="1:5" ht="30" customHeight="1">
      <c r="A65" s="68">
        <v>46</v>
      </c>
      <c r="B65" s="54" t="s">
        <v>584</v>
      </c>
      <c r="C65" s="38">
        <v>1</v>
      </c>
      <c r="D65" s="44" t="s">
        <v>178</v>
      </c>
      <c r="E65" s="45" t="s">
        <v>236</v>
      </c>
    </row>
    <row r="66" spans="1:5" ht="30" customHeight="1">
      <c r="A66" s="68">
        <v>47</v>
      </c>
      <c r="B66" s="54" t="s">
        <v>81</v>
      </c>
      <c r="C66" s="38">
        <v>0</v>
      </c>
      <c r="D66" s="44" t="s">
        <v>230</v>
      </c>
      <c r="E66" s="45"/>
    </row>
    <row r="67" spans="1:5" ht="30" customHeight="1">
      <c r="A67" s="68">
        <v>48</v>
      </c>
      <c r="B67" s="54" t="s">
        <v>533</v>
      </c>
      <c r="C67" s="38"/>
      <c r="D67" s="44"/>
      <c r="E67" s="45"/>
    </row>
    <row r="68" spans="1:5" ht="30" customHeight="1">
      <c r="A68" s="74" t="s">
        <v>649</v>
      </c>
      <c r="B68" s="54" t="s">
        <v>484</v>
      </c>
      <c r="C68" s="38">
        <v>0</v>
      </c>
      <c r="D68" s="44" t="s">
        <v>178</v>
      </c>
      <c r="E68" s="39"/>
    </row>
    <row r="69" spans="1:5" ht="30" customHeight="1">
      <c r="A69" s="74" t="s">
        <v>650</v>
      </c>
      <c r="B69" s="54" t="s">
        <v>454</v>
      </c>
      <c r="C69" s="38">
        <v>1</v>
      </c>
      <c r="D69" s="44" t="s">
        <v>178</v>
      </c>
      <c r="E69" s="45"/>
    </row>
    <row r="70" spans="1:5" ht="30" customHeight="1">
      <c r="A70" s="74" t="s">
        <v>651</v>
      </c>
      <c r="B70" s="54" t="s">
        <v>523</v>
      </c>
      <c r="C70" s="38">
        <v>0</v>
      </c>
      <c r="D70" s="44" t="s">
        <v>178</v>
      </c>
      <c r="E70" s="39"/>
    </row>
    <row r="71" spans="1:5" ht="30" customHeight="1">
      <c r="A71" s="74" t="s">
        <v>652</v>
      </c>
      <c r="B71" s="54" t="s">
        <v>132</v>
      </c>
      <c r="C71" s="38">
        <v>0</v>
      </c>
      <c r="D71" s="44" t="s">
        <v>178</v>
      </c>
      <c r="E71" s="45"/>
    </row>
    <row r="72" spans="1:5" ht="30" customHeight="1">
      <c r="A72" s="74" t="s">
        <v>653</v>
      </c>
      <c r="B72" s="54" t="s">
        <v>131</v>
      </c>
      <c r="C72" s="38">
        <v>0</v>
      </c>
      <c r="D72" s="44"/>
      <c r="E72" s="45"/>
    </row>
    <row r="73" spans="1:5" ht="30" customHeight="1">
      <c r="A73" s="68">
        <v>49</v>
      </c>
      <c r="B73" s="54" t="s">
        <v>526</v>
      </c>
      <c r="C73" s="38" t="s">
        <v>190</v>
      </c>
      <c r="D73" s="44"/>
      <c r="E73" s="45"/>
    </row>
    <row r="74" spans="1:5" ht="30" customHeight="1">
      <c r="A74" s="68">
        <v>50</v>
      </c>
      <c r="B74" s="54" t="s">
        <v>527</v>
      </c>
      <c r="C74" s="38" t="s">
        <v>189</v>
      </c>
      <c r="D74" s="44"/>
      <c r="E74" s="45"/>
    </row>
    <row r="75" spans="1:5" ht="30" customHeight="1">
      <c r="A75" s="68">
        <v>51</v>
      </c>
      <c r="B75" s="54" t="s">
        <v>128</v>
      </c>
      <c r="C75" s="38" t="s">
        <v>188</v>
      </c>
      <c r="D75" s="44"/>
      <c r="E75" s="39"/>
    </row>
    <row r="76" spans="1:5" ht="64.8">
      <c r="A76" s="68">
        <v>52</v>
      </c>
      <c r="B76" s="57" t="s">
        <v>71</v>
      </c>
      <c r="C76" s="43" t="str">
        <f>C61+C62-C65&amp;"/"&amp;C68+C69+C72</f>
        <v>10/1</v>
      </c>
      <c r="D76" s="40" t="s">
        <v>178</v>
      </c>
      <c r="E76" s="39" t="s">
        <v>235</v>
      </c>
    </row>
    <row r="77" spans="1:5" ht="30" customHeight="1">
      <c r="A77" s="104" t="s">
        <v>88</v>
      </c>
      <c r="B77" s="105"/>
      <c r="C77" s="105"/>
      <c r="D77" s="105"/>
      <c r="E77" s="106"/>
    </row>
    <row r="78" spans="1:5" ht="30" customHeight="1">
      <c r="A78" s="68">
        <v>53</v>
      </c>
      <c r="B78" s="55" t="s">
        <v>58</v>
      </c>
      <c r="C78" s="38">
        <v>7</v>
      </c>
      <c r="D78" s="44" t="s">
        <v>136</v>
      </c>
      <c r="E78" s="39"/>
    </row>
    <row r="79" spans="1:5" ht="30" customHeight="1">
      <c r="A79" s="68">
        <v>54</v>
      </c>
      <c r="B79" s="55" t="s">
        <v>530</v>
      </c>
      <c r="C79" s="38">
        <v>6</v>
      </c>
      <c r="D79" s="44" t="s">
        <v>136</v>
      </c>
      <c r="E79" s="39" t="s">
        <v>233</v>
      </c>
    </row>
    <row r="80" spans="1:5" ht="30" customHeight="1">
      <c r="A80" s="68">
        <v>55</v>
      </c>
      <c r="B80" s="55" t="s">
        <v>29</v>
      </c>
      <c r="C80" s="38">
        <v>2</v>
      </c>
      <c r="D80" s="44" t="s">
        <v>232</v>
      </c>
      <c r="E80" s="45" t="s">
        <v>231</v>
      </c>
    </row>
    <row r="81" spans="1:5" ht="30" customHeight="1">
      <c r="A81" s="68">
        <v>56</v>
      </c>
      <c r="B81" s="54" t="s">
        <v>466</v>
      </c>
      <c r="C81" s="38">
        <v>4</v>
      </c>
      <c r="D81" s="44" t="s">
        <v>230</v>
      </c>
      <c r="E81" s="39"/>
    </row>
    <row r="82" spans="1:5" ht="30" customHeight="1">
      <c r="A82" s="68">
        <v>57</v>
      </c>
      <c r="B82" s="54" t="s">
        <v>82</v>
      </c>
      <c r="C82" s="38">
        <v>4</v>
      </c>
      <c r="D82" s="44" t="s">
        <v>178</v>
      </c>
      <c r="E82" s="39" t="s">
        <v>225</v>
      </c>
    </row>
    <row r="83" spans="1:5" ht="30" customHeight="1">
      <c r="A83" s="68">
        <v>58</v>
      </c>
      <c r="B83" s="54" t="s">
        <v>59</v>
      </c>
      <c r="C83" s="38">
        <v>0</v>
      </c>
      <c r="D83" s="44" t="s">
        <v>133</v>
      </c>
      <c r="E83" s="39"/>
    </row>
    <row r="84" spans="1:5" ht="30" customHeight="1">
      <c r="A84" s="68">
        <v>59</v>
      </c>
      <c r="B84" s="54" t="s">
        <v>134</v>
      </c>
      <c r="C84" s="38">
        <v>0</v>
      </c>
      <c r="D84" s="44" t="s">
        <v>133</v>
      </c>
      <c r="E84" s="46"/>
    </row>
    <row r="85" spans="1:5" ht="30" customHeight="1">
      <c r="A85" s="68">
        <v>60</v>
      </c>
      <c r="B85" s="54" t="s">
        <v>565</v>
      </c>
      <c r="C85" s="38"/>
      <c r="D85" s="44"/>
      <c r="E85" s="46"/>
    </row>
    <row r="86" spans="1:5" ht="30" customHeight="1">
      <c r="A86" s="74" t="s">
        <v>654</v>
      </c>
      <c r="B86" s="54" t="s">
        <v>538</v>
      </c>
      <c r="C86" s="38">
        <v>0</v>
      </c>
      <c r="D86" s="44" t="s">
        <v>178</v>
      </c>
      <c r="E86" s="46"/>
    </row>
    <row r="87" spans="1:5" ht="30" customHeight="1">
      <c r="A87" s="74" t="s">
        <v>655</v>
      </c>
      <c r="B87" s="54" t="s">
        <v>566</v>
      </c>
      <c r="C87" s="38">
        <v>0</v>
      </c>
      <c r="D87" s="44" t="s">
        <v>133</v>
      </c>
      <c r="E87" s="46"/>
    </row>
    <row r="88" spans="1:5" ht="30" customHeight="1">
      <c r="A88" s="74" t="s">
        <v>656</v>
      </c>
      <c r="B88" s="54" t="s">
        <v>27</v>
      </c>
      <c r="C88" s="38">
        <v>0</v>
      </c>
      <c r="D88" s="44" t="s">
        <v>178</v>
      </c>
      <c r="E88" s="46"/>
    </row>
    <row r="89" spans="1:5" ht="30" customHeight="1">
      <c r="A89" s="74" t="s">
        <v>657</v>
      </c>
      <c r="B89" s="54" t="s">
        <v>585</v>
      </c>
      <c r="C89" s="38">
        <v>0</v>
      </c>
      <c r="D89" s="44" t="s">
        <v>133</v>
      </c>
      <c r="E89" s="46"/>
    </row>
    <row r="90" spans="1:5" ht="30" customHeight="1">
      <c r="A90" s="74" t="s">
        <v>658</v>
      </c>
      <c r="B90" s="54" t="s">
        <v>131</v>
      </c>
      <c r="C90" s="38">
        <v>0</v>
      </c>
      <c r="D90" s="44"/>
      <c r="E90" s="46"/>
    </row>
    <row r="91" spans="1:5" ht="30" customHeight="1">
      <c r="A91" s="68">
        <v>61</v>
      </c>
      <c r="B91" s="54" t="s">
        <v>526</v>
      </c>
      <c r="C91" s="38" t="s">
        <v>190</v>
      </c>
      <c r="D91" s="44"/>
      <c r="E91" s="45"/>
    </row>
    <row r="92" spans="1:5" ht="30" customHeight="1">
      <c r="A92" s="68">
        <v>62</v>
      </c>
      <c r="B92" s="54" t="s">
        <v>63</v>
      </c>
      <c r="C92" s="38" t="s">
        <v>189</v>
      </c>
      <c r="D92" s="44"/>
      <c r="E92" s="45"/>
    </row>
    <row r="93" spans="1:5" ht="30" customHeight="1">
      <c r="A93" s="68">
        <v>63</v>
      </c>
      <c r="B93" s="54" t="s">
        <v>128</v>
      </c>
      <c r="C93" s="38" t="s">
        <v>188</v>
      </c>
      <c r="D93" s="40"/>
      <c r="E93" s="39"/>
    </row>
    <row r="94" spans="1:5" ht="64.8">
      <c r="A94" s="68">
        <v>64</v>
      </c>
      <c r="B94" s="57" t="s">
        <v>472</v>
      </c>
      <c r="C94" s="43" t="str">
        <f>C78+C79-C84&amp;"/"&amp;C86+C87+C90</f>
        <v>13/0</v>
      </c>
      <c r="D94" s="44" t="s">
        <v>178</v>
      </c>
      <c r="E94" s="39" t="s">
        <v>229</v>
      </c>
    </row>
    <row r="95" spans="1:5" ht="30" customHeight="1">
      <c r="A95" s="104" t="s">
        <v>608</v>
      </c>
      <c r="B95" s="105"/>
      <c r="C95" s="105"/>
      <c r="D95" s="105"/>
      <c r="E95" s="106"/>
    </row>
    <row r="96" spans="1:5" ht="32.4">
      <c r="A96" s="78">
        <v>65</v>
      </c>
      <c r="B96" s="57" t="s">
        <v>539</v>
      </c>
      <c r="C96" s="38">
        <v>2</v>
      </c>
      <c r="D96" s="40" t="s">
        <v>227</v>
      </c>
      <c r="E96" s="39" t="s">
        <v>226</v>
      </c>
    </row>
    <row r="97" spans="1:5" ht="30" customHeight="1">
      <c r="A97" s="78">
        <v>66</v>
      </c>
      <c r="B97" s="57" t="s">
        <v>549</v>
      </c>
      <c r="C97" s="38">
        <f>C82+C83</f>
        <v>4</v>
      </c>
      <c r="D97" s="40" t="s">
        <v>186</v>
      </c>
      <c r="E97" s="42" t="s">
        <v>225</v>
      </c>
    </row>
    <row r="98" spans="1:5" ht="30" customHeight="1">
      <c r="A98" s="78">
        <v>67</v>
      </c>
      <c r="B98" s="57" t="s">
        <v>550</v>
      </c>
      <c r="C98" s="38">
        <f>C44*2+C45+C62*2+C63+C79*2+C80</f>
        <v>44</v>
      </c>
      <c r="D98" s="40" t="s">
        <v>224</v>
      </c>
      <c r="E98" s="42" t="s">
        <v>223</v>
      </c>
    </row>
    <row r="99" spans="1:5" ht="30" customHeight="1">
      <c r="A99" s="78">
        <v>68</v>
      </c>
      <c r="B99" s="57" t="s">
        <v>540</v>
      </c>
      <c r="C99" s="38">
        <v>134</v>
      </c>
      <c r="D99" s="40" t="s">
        <v>222</v>
      </c>
      <c r="E99" s="39"/>
    </row>
    <row r="100" spans="1:5" ht="30" customHeight="1">
      <c r="A100" s="78">
        <v>69</v>
      </c>
      <c r="B100" s="57" t="s">
        <v>586</v>
      </c>
      <c r="C100" s="41" t="s">
        <v>221</v>
      </c>
      <c r="D100" s="40" t="s">
        <v>178</v>
      </c>
      <c r="E100" s="42"/>
    </row>
    <row r="101" spans="1:5" ht="32.4">
      <c r="A101" s="78">
        <v>70</v>
      </c>
      <c r="B101" s="57" t="s">
        <v>45</v>
      </c>
      <c r="C101" s="41" t="s">
        <v>220</v>
      </c>
      <c r="D101" s="40" t="s">
        <v>178</v>
      </c>
      <c r="E101" s="39" t="s">
        <v>219</v>
      </c>
    </row>
    <row r="102" spans="1:5" ht="32.4">
      <c r="A102" s="78">
        <v>71</v>
      </c>
      <c r="B102" s="57" t="s">
        <v>587</v>
      </c>
      <c r="C102" s="38">
        <f>C83</f>
        <v>0</v>
      </c>
      <c r="D102" s="40" t="s">
        <v>178</v>
      </c>
      <c r="E102" s="39" t="s">
        <v>179</v>
      </c>
    </row>
    <row r="103" spans="1:5" ht="32.4">
      <c r="A103" s="78">
        <v>72</v>
      </c>
      <c r="B103" s="57" t="s">
        <v>543</v>
      </c>
      <c r="C103" s="50">
        <v>1</v>
      </c>
      <c r="D103" s="40" t="s">
        <v>178</v>
      </c>
      <c r="E103" s="39" t="s">
        <v>218</v>
      </c>
    </row>
    <row r="104" spans="1:5" ht="32.4">
      <c r="A104" s="78">
        <v>73</v>
      </c>
      <c r="B104" s="57" t="s">
        <v>48</v>
      </c>
      <c r="C104" s="50">
        <v>4</v>
      </c>
      <c r="D104" s="40" t="s">
        <v>176</v>
      </c>
      <c r="E104" s="39" t="s">
        <v>217</v>
      </c>
    </row>
    <row r="105" spans="1:5" ht="30" customHeight="1" thickBot="1">
      <c r="A105" s="79">
        <v>74</v>
      </c>
      <c r="B105" s="80" t="s">
        <v>544</v>
      </c>
      <c r="C105" s="88">
        <v>8</v>
      </c>
      <c r="D105" s="37" t="s">
        <v>26</v>
      </c>
      <c r="E105" s="49" t="s">
        <v>216</v>
      </c>
    </row>
    <row r="106" spans="1:5" ht="30" customHeight="1">
      <c r="A106" s="58"/>
      <c r="B106" s="58"/>
      <c r="C106" s="35"/>
      <c r="D106" s="35"/>
      <c r="E106" s="34"/>
    </row>
    <row r="107" spans="1:5" ht="30" customHeight="1">
      <c r="A107" s="58"/>
      <c r="B107" s="58"/>
      <c r="C107" s="35"/>
      <c r="D107" s="35"/>
      <c r="E107" s="34"/>
    </row>
  </sheetData>
  <mergeCells count="11">
    <mergeCell ref="A1:E1"/>
    <mergeCell ref="A9:E9"/>
    <mergeCell ref="A12:E12"/>
    <mergeCell ref="A18:E18"/>
    <mergeCell ref="A23:E23"/>
    <mergeCell ref="A95:E95"/>
    <mergeCell ref="A32:E32"/>
    <mergeCell ref="A38:E38"/>
    <mergeCell ref="A42:E42"/>
    <mergeCell ref="A60:E60"/>
    <mergeCell ref="A77:E77"/>
  </mergeCells>
  <phoneticPr fontId="1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32" zoomScaleNormal="110" zoomScaleSheetLayoutView="132" workbookViewId="0">
      <pane xSplit="2" ySplit="2" topLeftCell="C3" activePane="bottomRight" state="frozen"/>
      <selection activeCell="E44" sqref="E44"/>
      <selection pane="topRight" activeCell="E44" sqref="E44"/>
      <selection pane="bottomLeft" activeCell="E44" sqref="E44"/>
      <selection pane="bottomRight" activeCell="C7" sqref="C4:C7"/>
    </sheetView>
  </sheetViews>
  <sheetFormatPr defaultColWidth="8.77734375" defaultRowHeight="15.6"/>
  <cols>
    <col min="1" max="1" width="8" customWidth="1"/>
    <col min="2" max="2" width="51.77734375" bestFit="1" customWidth="1"/>
    <col min="3" max="3" width="17.77734375" style="20" customWidth="1"/>
    <col min="4" max="4" width="14" style="20" customWidth="1"/>
    <col min="5" max="5" width="38" style="19" customWidth="1"/>
    <col min="6" max="6" width="38.21875" style="18" customWidth="1"/>
    <col min="7" max="16384" width="8.77734375" style="17"/>
  </cols>
  <sheetData>
    <row r="1" spans="1:6" ht="16.2" customHeight="1">
      <c r="A1" s="110" t="s">
        <v>413</v>
      </c>
      <c r="B1" s="111"/>
      <c r="C1" s="111"/>
      <c r="D1" s="111"/>
      <c r="E1" s="112"/>
      <c r="F1" s="17"/>
    </row>
    <row r="2" spans="1:6" ht="16.2">
      <c r="A2" s="63" t="s">
        <v>3</v>
      </c>
      <c r="B2" s="61" t="s">
        <v>4</v>
      </c>
      <c r="C2" s="31" t="s">
        <v>5</v>
      </c>
      <c r="D2" s="31" t="s">
        <v>6</v>
      </c>
      <c r="E2" s="64" t="s">
        <v>7</v>
      </c>
    </row>
    <row r="3" spans="1:6" ht="16.2">
      <c r="A3" s="65">
        <v>1</v>
      </c>
      <c r="B3" s="54" t="s">
        <v>23</v>
      </c>
      <c r="C3" s="27">
        <v>6</v>
      </c>
      <c r="D3" s="26" t="s">
        <v>24</v>
      </c>
      <c r="E3" s="66" t="s">
        <v>25</v>
      </c>
    </row>
    <row r="4" spans="1:6" ht="16.2">
      <c r="A4" s="65">
        <v>2</v>
      </c>
      <c r="B4" s="54" t="s">
        <v>171</v>
      </c>
      <c r="C4" s="27">
        <v>8</v>
      </c>
      <c r="D4" s="26"/>
      <c r="E4" s="66" t="s">
        <v>170</v>
      </c>
    </row>
    <row r="5" spans="1:6" ht="16.2">
      <c r="A5" s="65">
        <v>3</v>
      </c>
      <c r="B5" s="54" t="s">
        <v>28</v>
      </c>
      <c r="C5" s="26">
        <v>8</v>
      </c>
      <c r="D5" s="26"/>
      <c r="E5" s="66" t="s">
        <v>320</v>
      </c>
    </row>
    <row r="6" spans="1:6" ht="16.2" customHeight="1">
      <c r="A6" s="65">
        <v>4</v>
      </c>
      <c r="B6" s="54" t="s">
        <v>552</v>
      </c>
      <c r="C6" s="26">
        <v>6</v>
      </c>
      <c r="D6" s="30"/>
      <c r="E6" s="66" t="s">
        <v>167</v>
      </c>
    </row>
    <row r="7" spans="1:6" ht="16.2">
      <c r="A7" s="65">
        <v>5</v>
      </c>
      <c r="B7" s="54" t="s">
        <v>66</v>
      </c>
      <c r="C7" s="26">
        <v>2</v>
      </c>
      <c r="D7" s="30"/>
      <c r="E7" s="67"/>
    </row>
    <row r="8" spans="1:6" ht="16.2">
      <c r="A8" s="65">
        <v>6</v>
      </c>
      <c r="B8" s="54" t="s">
        <v>553</v>
      </c>
      <c r="C8" s="53">
        <f>SUM(C4:C7)</f>
        <v>24</v>
      </c>
      <c r="D8" s="30"/>
      <c r="E8" s="67"/>
    </row>
    <row r="9" spans="1:6" ht="16.2" customHeight="1">
      <c r="A9" s="113" t="s">
        <v>609</v>
      </c>
      <c r="B9" s="114"/>
      <c r="C9" s="114"/>
      <c r="D9" s="114"/>
      <c r="E9" s="115"/>
    </row>
    <row r="10" spans="1:6" ht="16.2">
      <c r="A10" s="65">
        <v>7</v>
      </c>
      <c r="B10" s="54" t="s">
        <v>8</v>
      </c>
      <c r="C10" s="26"/>
      <c r="D10" s="26"/>
      <c r="E10" s="66" t="s">
        <v>166</v>
      </c>
    </row>
    <row r="11" spans="1:6" ht="16.2">
      <c r="A11" s="65">
        <v>8</v>
      </c>
      <c r="B11" s="54" t="s">
        <v>554</v>
      </c>
      <c r="C11" s="26"/>
      <c r="D11" s="26"/>
      <c r="E11" s="66" t="s">
        <v>164</v>
      </c>
    </row>
    <row r="12" spans="1:6" ht="16.2" customHeight="1">
      <c r="A12" s="113" t="s">
        <v>443</v>
      </c>
      <c r="B12" s="114"/>
      <c r="C12" s="114"/>
      <c r="D12" s="114"/>
      <c r="E12" s="115"/>
    </row>
    <row r="13" spans="1:6" ht="16.2">
      <c r="A13" s="68">
        <v>9</v>
      </c>
      <c r="B13" s="54" t="s">
        <v>9</v>
      </c>
      <c r="C13" s="27">
        <v>300</v>
      </c>
      <c r="D13" s="26" t="s">
        <v>1</v>
      </c>
      <c r="E13" s="66"/>
    </row>
    <row r="14" spans="1:6" ht="16.2">
      <c r="A14" s="68">
        <v>10</v>
      </c>
      <c r="B14" s="55" t="s">
        <v>214</v>
      </c>
      <c r="C14" s="26" t="s">
        <v>289</v>
      </c>
      <c r="D14" s="26" t="s">
        <v>382</v>
      </c>
      <c r="E14" s="66"/>
    </row>
    <row r="15" spans="1:6" ht="16.2">
      <c r="A15" s="68">
        <v>11</v>
      </c>
      <c r="B15" s="54" t="s">
        <v>10</v>
      </c>
      <c r="C15" s="26" t="s">
        <v>161</v>
      </c>
      <c r="D15" s="26" t="s">
        <v>354</v>
      </c>
      <c r="E15" s="66"/>
    </row>
    <row r="16" spans="1:6" ht="16.2">
      <c r="A16" s="68">
        <v>12</v>
      </c>
      <c r="B16" s="54" t="s">
        <v>11</v>
      </c>
      <c r="C16" s="27">
        <v>106</v>
      </c>
      <c r="D16" s="26"/>
      <c r="E16" s="66"/>
    </row>
    <row r="17" spans="1:6" ht="15.45" customHeight="1">
      <c r="A17" s="68">
        <v>13</v>
      </c>
      <c r="B17" s="55" t="s">
        <v>211</v>
      </c>
      <c r="C17" s="26" t="s">
        <v>2</v>
      </c>
      <c r="D17" s="26"/>
      <c r="E17" s="66"/>
    </row>
    <row r="18" spans="1:6" ht="16.2" customHeight="1">
      <c r="A18" s="113" t="s">
        <v>610</v>
      </c>
      <c r="B18" s="114"/>
      <c r="C18" s="114"/>
      <c r="D18" s="114"/>
      <c r="E18" s="115"/>
    </row>
    <row r="19" spans="1:6" ht="16.2">
      <c r="A19" s="68">
        <v>14</v>
      </c>
      <c r="B19" s="54" t="s">
        <v>555</v>
      </c>
      <c r="C19" s="27">
        <v>0</v>
      </c>
      <c r="D19" s="26" t="s">
        <v>12</v>
      </c>
      <c r="E19" s="66" t="s">
        <v>13</v>
      </c>
    </row>
    <row r="20" spans="1:6" ht="16.2">
      <c r="A20" s="68">
        <v>15</v>
      </c>
      <c r="B20" s="54" t="s">
        <v>556</v>
      </c>
      <c r="C20" s="27">
        <v>0</v>
      </c>
      <c r="D20" s="26" t="s">
        <v>12</v>
      </c>
      <c r="E20" s="66" t="s">
        <v>15</v>
      </c>
    </row>
    <row r="21" spans="1:6" ht="28.95" customHeight="1">
      <c r="A21" s="68">
        <v>16</v>
      </c>
      <c r="B21" s="54" t="s">
        <v>72</v>
      </c>
      <c r="C21" s="27">
        <v>0</v>
      </c>
      <c r="D21" s="26" t="s">
        <v>12</v>
      </c>
      <c r="E21" s="66" t="s">
        <v>90</v>
      </c>
    </row>
    <row r="22" spans="1:6" ht="49.95" customHeight="1">
      <c r="A22" s="68">
        <v>17</v>
      </c>
      <c r="B22" s="55" t="s">
        <v>61</v>
      </c>
      <c r="C22" s="27">
        <v>120</v>
      </c>
      <c r="D22" s="26" t="s">
        <v>120</v>
      </c>
      <c r="E22" s="66" t="s">
        <v>412</v>
      </c>
    </row>
    <row r="23" spans="1:6" ht="16.2" customHeight="1">
      <c r="A23" s="113" t="s">
        <v>85</v>
      </c>
      <c r="B23" s="114"/>
      <c r="C23" s="114"/>
      <c r="D23" s="114"/>
      <c r="E23" s="115"/>
    </row>
    <row r="24" spans="1:6" ht="41.55" customHeight="1">
      <c r="A24" s="68">
        <v>18</v>
      </c>
      <c r="B24" s="54" t="s">
        <v>17</v>
      </c>
      <c r="C24" s="27">
        <v>2</v>
      </c>
      <c r="D24" s="26" t="s">
        <v>18</v>
      </c>
      <c r="E24" s="66" t="s">
        <v>91</v>
      </c>
    </row>
    <row r="25" spans="1:6" s="32" customFormat="1" ht="16.2">
      <c r="A25" s="69" t="s">
        <v>621</v>
      </c>
      <c r="B25" s="54" t="s">
        <v>622</v>
      </c>
      <c r="C25" s="47" t="s">
        <v>634</v>
      </c>
      <c r="D25" s="48"/>
      <c r="E25" s="70"/>
      <c r="F25" s="59"/>
    </row>
    <row r="26" spans="1:6" s="32" customFormat="1" ht="32.4">
      <c r="A26" s="69" t="s">
        <v>623</v>
      </c>
      <c r="B26" s="54" t="s">
        <v>624</v>
      </c>
      <c r="C26" s="47" t="s">
        <v>79</v>
      </c>
      <c r="D26" s="48"/>
      <c r="E26" s="66" t="s">
        <v>625</v>
      </c>
      <c r="F26" s="59"/>
    </row>
    <row r="27" spans="1:6" s="32" customFormat="1" ht="16.2">
      <c r="A27" s="69" t="s">
        <v>626</v>
      </c>
      <c r="B27" s="54" t="s">
        <v>627</v>
      </c>
      <c r="C27" s="47" t="s">
        <v>77</v>
      </c>
      <c r="D27" s="48"/>
      <c r="E27" s="70"/>
      <c r="F27" s="59"/>
    </row>
    <row r="28" spans="1:6" s="32" customFormat="1" ht="16.2">
      <c r="A28" s="69" t="s">
        <v>628</v>
      </c>
      <c r="B28" s="54" t="s">
        <v>629</v>
      </c>
      <c r="C28" s="47" t="s">
        <v>77</v>
      </c>
      <c r="D28" s="48"/>
      <c r="E28" s="70"/>
      <c r="F28" s="59"/>
    </row>
    <row r="29" spans="1:6" ht="16.2">
      <c r="A29" s="68">
        <v>19</v>
      </c>
      <c r="B29" s="54" t="s">
        <v>14</v>
      </c>
      <c r="C29" s="27">
        <v>0</v>
      </c>
      <c r="D29" s="26" t="s">
        <v>12</v>
      </c>
      <c r="E29" s="66"/>
    </row>
    <row r="30" spans="1:6" ht="16.2">
      <c r="A30" s="68">
        <v>20</v>
      </c>
      <c r="B30" s="54" t="s">
        <v>16</v>
      </c>
      <c r="C30" s="27">
        <v>2</v>
      </c>
      <c r="D30" s="26" t="s">
        <v>12</v>
      </c>
      <c r="E30" s="66"/>
    </row>
    <row r="31" spans="1:6" ht="16.2">
      <c r="A31" s="68">
        <v>21</v>
      </c>
      <c r="B31" s="54" t="s">
        <v>557</v>
      </c>
      <c r="C31" s="26" t="s">
        <v>2</v>
      </c>
      <c r="D31" s="26"/>
      <c r="E31" s="66"/>
    </row>
    <row r="32" spans="1:6" ht="16.2" customHeight="1">
      <c r="A32" s="113" t="s">
        <v>611</v>
      </c>
      <c r="B32" s="114"/>
      <c r="C32" s="114"/>
      <c r="D32" s="114"/>
      <c r="E32" s="115"/>
    </row>
    <row r="33" spans="1:6" ht="16.2">
      <c r="A33" s="68">
        <v>22</v>
      </c>
      <c r="B33" s="54" t="s">
        <v>36</v>
      </c>
      <c r="C33" s="26" t="s">
        <v>2</v>
      </c>
      <c r="D33" s="26"/>
      <c r="E33" s="66"/>
    </row>
    <row r="34" spans="1:6" ht="16.2" customHeight="1">
      <c r="A34" s="68">
        <v>23</v>
      </c>
      <c r="B34" s="54" t="s">
        <v>558</v>
      </c>
      <c r="C34" s="27">
        <v>14</v>
      </c>
      <c r="D34" s="26" t="s">
        <v>133</v>
      </c>
      <c r="E34" s="66" t="s">
        <v>158</v>
      </c>
    </row>
    <row r="35" spans="1:6" ht="37.950000000000003" customHeight="1">
      <c r="A35" s="68">
        <v>24</v>
      </c>
      <c r="B35" s="55" t="s">
        <v>207</v>
      </c>
      <c r="C35" s="27">
        <v>14</v>
      </c>
      <c r="D35" s="26" t="s">
        <v>354</v>
      </c>
      <c r="E35" s="66" t="s">
        <v>206</v>
      </c>
    </row>
    <row r="36" spans="1:6" ht="16.2">
      <c r="A36" s="68">
        <v>25</v>
      </c>
      <c r="B36" s="55" t="s">
        <v>559</v>
      </c>
      <c r="C36" s="27" t="s">
        <v>205</v>
      </c>
      <c r="D36" s="26"/>
      <c r="E36" s="66"/>
    </row>
    <row r="37" spans="1:6" ht="16.2">
      <c r="A37" s="68">
        <v>26</v>
      </c>
      <c r="B37" s="55" t="s">
        <v>560</v>
      </c>
      <c r="C37" s="27" t="s">
        <v>363</v>
      </c>
      <c r="D37" s="26"/>
      <c r="E37" s="66"/>
    </row>
    <row r="38" spans="1:6" ht="16.2" customHeight="1">
      <c r="A38" s="113" t="s">
        <v>86</v>
      </c>
      <c r="B38" s="114"/>
      <c r="C38" s="114"/>
      <c r="D38" s="114"/>
      <c r="E38" s="115"/>
    </row>
    <row r="39" spans="1:6" ht="24" customHeight="1">
      <c r="A39" s="68">
        <v>27</v>
      </c>
      <c r="B39" s="54" t="s">
        <v>19</v>
      </c>
      <c r="C39" s="26" t="s">
        <v>2</v>
      </c>
      <c r="D39" s="26"/>
      <c r="E39" s="66" t="s">
        <v>20</v>
      </c>
    </row>
    <row r="40" spans="1:6" ht="37.200000000000003" customHeight="1">
      <c r="A40" s="68">
        <v>28</v>
      </c>
      <c r="B40" s="54" t="s">
        <v>21</v>
      </c>
      <c r="C40" s="26" t="s">
        <v>2</v>
      </c>
      <c r="D40" s="26"/>
      <c r="E40" s="66" t="s">
        <v>154</v>
      </c>
    </row>
    <row r="41" spans="1:6" ht="24" customHeight="1">
      <c r="A41" s="68">
        <v>29</v>
      </c>
      <c r="B41" s="54" t="s">
        <v>22</v>
      </c>
      <c r="C41" s="26" t="s">
        <v>2</v>
      </c>
      <c r="D41" s="26"/>
      <c r="E41" s="66"/>
    </row>
    <row r="42" spans="1:6" ht="16.2" customHeight="1">
      <c r="A42" s="113" t="s">
        <v>87</v>
      </c>
      <c r="B42" s="114"/>
      <c r="C42" s="114"/>
      <c r="D42" s="114"/>
      <c r="E42" s="115"/>
    </row>
    <row r="43" spans="1:6" ht="16.2">
      <c r="A43" s="68">
        <v>30</v>
      </c>
      <c r="B43" s="54" t="s">
        <v>561</v>
      </c>
      <c r="C43" s="27">
        <v>7</v>
      </c>
      <c r="D43" s="26" t="s">
        <v>365</v>
      </c>
      <c r="E43" s="66" t="s">
        <v>153</v>
      </c>
    </row>
    <row r="44" spans="1:6" ht="16.2">
      <c r="A44" s="68">
        <v>31</v>
      </c>
      <c r="B44" s="54" t="s">
        <v>562</v>
      </c>
      <c r="C44" s="27">
        <v>1</v>
      </c>
      <c r="D44" s="26" t="s">
        <v>136</v>
      </c>
      <c r="E44" s="66" t="s">
        <v>411</v>
      </c>
    </row>
    <row r="45" spans="1:6" ht="16.2">
      <c r="A45" s="68">
        <v>32</v>
      </c>
      <c r="B45" s="54" t="s">
        <v>448</v>
      </c>
      <c r="C45" s="27">
        <v>2</v>
      </c>
      <c r="D45" s="26" t="s">
        <v>136</v>
      </c>
      <c r="E45" s="66" t="s">
        <v>410</v>
      </c>
    </row>
    <row r="46" spans="1:6" ht="16.2">
      <c r="A46" s="68">
        <v>33</v>
      </c>
      <c r="B46" s="55" t="s">
        <v>563</v>
      </c>
      <c r="C46" s="27">
        <v>6</v>
      </c>
      <c r="D46" s="26" t="s">
        <v>135</v>
      </c>
      <c r="E46" s="66"/>
    </row>
    <row r="47" spans="1:6" ht="16.2">
      <c r="A47" s="68">
        <v>34</v>
      </c>
      <c r="B47" s="54" t="s">
        <v>564</v>
      </c>
      <c r="C47" s="26">
        <v>8</v>
      </c>
      <c r="D47" s="26" t="s">
        <v>133</v>
      </c>
      <c r="E47" s="72"/>
      <c r="F47" s="17"/>
    </row>
    <row r="48" spans="1:6" ht="16.2">
      <c r="A48" s="68">
        <v>35</v>
      </c>
      <c r="B48" s="55" t="s">
        <v>64</v>
      </c>
      <c r="C48" s="27">
        <v>2</v>
      </c>
      <c r="D48" s="26" t="s">
        <v>316</v>
      </c>
      <c r="E48" s="66" t="s">
        <v>409</v>
      </c>
    </row>
    <row r="49" spans="1:6" ht="32.4">
      <c r="A49" s="68">
        <v>36</v>
      </c>
      <c r="B49" s="56" t="s">
        <v>494</v>
      </c>
      <c r="C49" s="27">
        <v>6</v>
      </c>
      <c r="D49" s="26" t="s">
        <v>135</v>
      </c>
      <c r="E49" s="66" t="s">
        <v>408</v>
      </c>
    </row>
    <row r="50" spans="1:6" ht="16.2">
      <c r="A50" s="68">
        <v>37</v>
      </c>
      <c r="B50" s="54" t="s">
        <v>565</v>
      </c>
      <c r="C50" s="26"/>
      <c r="D50" s="26"/>
      <c r="E50" s="66"/>
    </row>
    <row r="51" spans="1:6" ht="16.2">
      <c r="A51" s="74" t="s">
        <v>451</v>
      </c>
      <c r="B51" s="54" t="s">
        <v>452</v>
      </c>
      <c r="C51" s="26">
        <v>2</v>
      </c>
      <c r="D51" s="26" t="s">
        <v>354</v>
      </c>
      <c r="E51" s="66"/>
    </row>
    <row r="52" spans="1:6" ht="16.2">
      <c r="A52" s="74" t="s">
        <v>453</v>
      </c>
      <c r="B52" s="54" t="s">
        <v>566</v>
      </c>
      <c r="C52" s="26">
        <v>5</v>
      </c>
      <c r="D52" s="26" t="s">
        <v>133</v>
      </c>
      <c r="E52" s="66"/>
    </row>
    <row r="53" spans="1:6" ht="16.2">
      <c r="A53" s="74" t="s">
        <v>455</v>
      </c>
      <c r="B53" s="54" t="s">
        <v>567</v>
      </c>
      <c r="C53" s="26">
        <v>1</v>
      </c>
      <c r="D53" s="26" t="s">
        <v>133</v>
      </c>
      <c r="E53" s="66"/>
    </row>
    <row r="54" spans="1:6" ht="16.2">
      <c r="A54" s="74" t="s">
        <v>456</v>
      </c>
      <c r="B54" s="54" t="s">
        <v>132</v>
      </c>
      <c r="C54" s="26">
        <v>0</v>
      </c>
      <c r="D54" s="26" t="s">
        <v>282</v>
      </c>
      <c r="E54" s="66"/>
    </row>
    <row r="55" spans="1:6" ht="16.2">
      <c r="A55" s="74" t="s">
        <v>457</v>
      </c>
      <c r="B55" s="54" t="s">
        <v>131</v>
      </c>
      <c r="C55" s="26">
        <v>0</v>
      </c>
      <c r="D55" s="26" t="s">
        <v>354</v>
      </c>
      <c r="E55" s="75"/>
    </row>
    <row r="56" spans="1:6" ht="16.2">
      <c r="A56" s="68">
        <v>38</v>
      </c>
      <c r="B56" s="54" t="s">
        <v>69</v>
      </c>
      <c r="C56" s="26" t="s">
        <v>364</v>
      </c>
      <c r="D56" s="26"/>
      <c r="E56" s="66"/>
    </row>
    <row r="57" spans="1:6" ht="16.2">
      <c r="A57" s="68">
        <v>39</v>
      </c>
      <c r="B57" s="54" t="s">
        <v>376</v>
      </c>
      <c r="C57" s="26" t="s">
        <v>363</v>
      </c>
      <c r="D57" s="26"/>
      <c r="E57" s="66"/>
    </row>
    <row r="58" spans="1:6" ht="16.2">
      <c r="A58" s="68">
        <v>40</v>
      </c>
      <c r="B58" s="54" t="s">
        <v>568</v>
      </c>
      <c r="C58" s="26" t="s">
        <v>141</v>
      </c>
      <c r="D58" s="26"/>
      <c r="E58" s="66"/>
    </row>
    <row r="59" spans="1:6" ht="53.55" customHeight="1">
      <c r="A59" s="68">
        <v>41</v>
      </c>
      <c r="B59" s="57" t="s">
        <v>71</v>
      </c>
      <c r="C59" s="24" t="s">
        <v>407</v>
      </c>
      <c r="D59" s="23" t="s">
        <v>354</v>
      </c>
      <c r="E59" s="66" t="s">
        <v>406</v>
      </c>
      <c r="F59" s="25"/>
    </row>
    <row r="60" spans="1:6" ht="16.2" customHeight="1">
      <c r="A60" s="113" t="s">
        <v>612</v>
      </c>
      <c r="B60" s="114"/>
      <c r="C60" s="114"/>
      <c r="D60" s="114"/>
      <c r="E60" s="115"/>
    </row>
    <row r="61" spans="1:6" ht="16.2">
      <c r="A61" s="68">
        <v>42</v>
      </c>
      <c r="B61" s="55" t="s">
        <v>497</v>
      </c>
      <c r="C61" s="29">
        <v>3</v>
      </c>
      <c r="D61" s="26" t="s">
        <v>152</v>
      </c>
      <c r="E61" s="66"/>
    </row>
    <row r="62" spans="1:6" ht="16.2">
      <c r="A62" s="68">
        <v>43</v>
      </c>
      <c r="B62" s="55" t="s">
        <v>54</v>
      </c>
      <c r="C62" s="29">
        <v>5</v>
      </c>
      <c r="D62" s="26" t="s">
        <v>136</v>
      </c>
      <c r="E62" s="66" t="s">
        <v>405</v>
      </c>
    </row>
    <row r="63" spans="1:6" ht="16.2">
      <c r="A63" s="68">
        <v>44</v>
      </c>
      <c r="B63" s="55" t="s">
        <v>29</v>
      </c>
      <c r="C63" s="29">
        <v>2</v>
      </c>
      <c r="D63" s="26" t="s">
        <v>136</v>
      </c>
      <c r="E63" s="66" t="s">
        <v>404</v>
      </c>
    </row>
    <row r="64" spans="1:6" ht="16.2">
      <c r="A64" s="68">
        <v>45</v>
      </c>
      <c r="B64" s="54" t="s">
        <v>145</v>
      </c>
      <c r="C64" s="27">
        <v>1</v>
      </c>
      <c r="D64" s="26" t="s">
        <v>316</v>
      </c>
      <c r="E64" s="67"/>
    </row>
    <row r="65" spans="1:6" ht="16.2">
      <c r="A65" s="68">
        <v>46</v>
      </c>
      <c r="B65" s="54" t="s">
        <v>96</v>
      </c>
      <c r="C65" s="27">
        <v>2</v>
      </c>
      <c r="D65" s="26" t="s">
        <v>354</v>
      </c>
      <c r="E65" s="66" t="s">
        <v>403</v>
      </c>
    </row>
    <row r="66" spans="1:6" ht="16.2">
      <c r="A66" s="68">
        <v>47</v>
      </c>
      <c r="B66" s="54" t="s">
        <v>569</v>
      </c>
      <c r="C66" s="27">
        <v>1</v>
      </c>
      <c r="D66" s="26" t="s">
        <v>135</v>
      </c>
      <c r="E66" s="66"/>
    </row>
    <row r="67" spans="1:6" ht="16.2">
      <c r="A67" s="68">
        <v>48</v>
      </c>
      <c r="B67" s="54" t="s">
        <v>565</v>
      </c>
      <c r="C67" s="27"/>
      <c r="D67" s="26"/>
      <c r="E67" s="76"/>
    </row>
    <row r="68" spans="1:6" ht="16.2">
      <c r="A68" s="74" t="s">
        <v>649</v>
      </c>
      <c r="B68" s="54" t="s">
        <v>570</v>
      </c>
      <c r="C68" s="26">
        <v>1</v>
      </c>
      <c r="D68" s="26" t="s">
        <v>282</v>
      </c>
      <c r="E68" s="66"/>
    </row>
    <row r="69" spans="1:6" ht="16.2">
      <c r="A69" s="74" t="s">
        <v>650</v>
      </c>
      <c r="B69" s="54" t="s">
        <v>454</v>
      </c>
      <c r="C69" s="26">
        <v>1</v>
      </c>
      <c r="D69" s="26" t="s">
        <v>133</v>
      </c>
      <c r="E69" s="66"/>
    </row>
    <row r="70" spans="1:6" ht="16.2">
      <c r="A70" s="74" t="s">
        <v>651</v>
      </c>
      <c r="B70" s="54" t="s">
        <v>27</v>
      </c>
      <c r="C70" s="27">
        <v>0</v>
      </c>
      <c r="D70" s="26" t="s">
        <v>354</v>
      </c>
      <c r="E70" s="66"/>
    </row>
    <row r="71" spans="1:6" ht="16.2">
      <c r="A71" s="74" t="s">
        <v>652</v>
      </c>
      <c r="B71" s="54" t="s">
        <v>571</v>
      </c>
      <c r="C71" s="26">
        <v>0</v>
      </c>
      <c r="D71" s="26" t="s">
        <v>354</v>
      </c>
      <c r="E71" s="66"/>
    </row>
    <row r="72" spans="1:6" ht="16.2">
      <c r="A72" s="74" t="s">
        <v>653</v>
      </c>
      <c r="B72" s="54" t="s">
        <v>131</v>
      </c>
      <c r="C72" s="26">
        <v>0</v>
      </c>
      <c r="D72" s="26" t="s">
        <v>354</v>
      </c>
      <c r="E72" s="75"/>
    </row>
    <row r="73" spans="1:6" ht="16.2">
      <c r="A73" s="68">
        <v>49</v>
      </c>
      <c r="B73" s="54" t="s">
        <v>572</v>
      </c>
      <c r="C73" s="26" t="s">
        <v>364</v>
      </c>
      <c r="D73" s="26"/>
      <c r="E73" s="66"/>
    </row>
    <row r="74" spans="1:6" ht="16.2">
      <c r="A74" s="68">
        <v>50</v>
      </c>
      <c r="B74" s="54" t="s">
        <v>63</v>
      </c>
      <c r="C74" s="26" t="s">
        <v>363</v>
      </c>
      <c r="D74" s="26"/>
      <c r="E74" s="66"/>
    </row>
    <row r="75" spans="1:6" ht="16.2">
      <c r="A75" s="68">
        <v>51</v>
      </c>
      <c r="B75" s="54" t="s">
        <v>128</v>
      </c>
      <c r="C75" s="26" t="s">
        <v>362</v>
      </c>
      <c r="D75" s="26"/>
      <c r="E75" s="66"/>
    </row>
    <row r="76" spans="1:6" ht="54.45" customHeight="1">
      <c r="A76" s="68">
        <v>52</v>
      </c>
      <c r="B76" s="57" t="s">
        <v>71</v>
      </c>
      <c r="C76" s="24" t="s">
        <v>402</v>
      </c>
      <c r="D76" s="23" t="s">
        <v>133</v>
      </c>
      <c r="E76" s="66" t="s">
        <v>401</v>
      </c>
      <c r="F76" s="25"/>
    </row>
    <row r="77" spans="1:6" ht="16.2" customHeight="1">
      <c r="A77" s="113" t="s">
        <v>88</v>
      </c>
      <c r="B77" s="114"/>
      <c r="C77" s="114"/>
      <c r="D77" s="114"/>
      <c r="E77" s="115"/>
    </row>
    <row r="78" spans="1:6" ht="16.2">
      <c r="A78" s="68">
        <v>53</v>
      </c>
      <c r="B78" s="55" t="s">
        <v>573</v>
      </c>
      <c r="C78" s="27">
        <v>1</v>
      </c>
      <c r="D78" s="26" t="s">
        <v>365</v>
      </c>
      <c r="E78" s="66"/>
    </row>
    <row r="79" spans="1:6" ht="16.2" customHeight="1">
      <c r="A79" s="68">
        <v>54</v>
      </c>
      <c r="B79" s="55" t="s">
        <v>54</v>
      </c>
      <c r="C79" s="27">
        <v>5</v>
      </c>
      <c r="D79" s="26" t="s">
        <v>365</v>
      </c>
      <c r="E79" s="66" t="s">
        <v>400</v>
      </c>
    </row>
    <row r="80" spans="1:6" ht="16.2">
      <c r="A80" s="68">
        <v>55</v>
      </c>
      <c r="B80" s="55" t="s">
        <v>29</v>
      </c>
      <c r="C80" s="26">
        <v>1</v>
      </c>
      <c r="D80" s="26" t="s">
        <v>365</v>
      </c>
      <c r="E80" s="66" t="s">
        <v>399</v>
      </c>
    </row>
    <row r="81" spans="1:6" ht="16.2">
      <c r="A81" s="68">
        <v>56</v>
      </c>
      <c r="B81" s="54" t="s">
        <v>574</v>
      </c>
      <c r="C81" s="27">
        <v>0</v>
      </c>
      <c r="D81" s="26" t="s">
        <v>398</v>
      </c>
      <c r="E81" s="67"/>
    </row>
    <row r="82" spans="1:6" ht="16.2">
      <c r="A82" s="68">
        <v>57</v>
      </c>
      <c r="B82" s="54" t="s">
        <v>575</v>
      </c>
      <c r="C82" s="27">
        <v>1</v>
      </c>
      <c r="D82" s="26" t="s">
        <v>354</v>
      </c>
      <c r="E82" s="66" t="s">
        <v>389</v>
      </c>
    </row>
    <row r="83" spans="1:6" ht="16.2">
      <c r="A83" s="68">
        <v>58</v>
      </c>
      <c r="B83" s="54" t="s">
        <v>59</v>
      </c>
      <c r="C83" s="27">
        <v>1</v>
      </c>
      <c r="D83" s="26" t="s">
        <v>354</v>
      </c>
      <c r="E83" s="66" t="s">
        <v>389</v>
      </c>
    </row>
    <row r="84" spans="1:6" ht="16.2">
      <c r="A84" s="68">
        <v>59</v>
      </c>
      <c r="B84" s="54" t="s">
        <v>576</v>
      </c>
      <c r="C84" s="27">
        <v>0</v>
      </c>
      <c r="D84" s="26" t="s">
        <v>133</v>
      </c>
      <c r="E84" s="77"/>
    </row>
    <row r="85" spans="1:6" ht="16.2">
      <c r="A85" s="68">
        <v>60</v>
      </c>
      <c r="B85" s="54" t="s">
        <v>565</v>
      </c>
      <c r="C85" s="28"/>
      <c r="D85" s="26"/>
      <c r="E85" s="77"/>
    </row>
    <row r="86" spans="1:6" ht="16.2">
      <c r="A86" s="74" t="s">
        <v>654</v>
      </c>
      <c r="B86" s="54" t="s">
        <v>484</v>
      </c>
      <c r="C86" s="27">
        <v>0</v>
      </c>
      <c r="D86" s="26" t="s">
        <v>133</v>
      </c>
      <c r="E86" s="77"/>
    </row>
    <row r="87" spans="1:6" ht="16.2">
      <c r="A87" s="74" t="s">
        <v>655</v>
      </c>
      <c r="B87" s="54" t="s">
        <v>454</v>
      </c>
      <c r="C87" s="27">
        <v>0</v>
      </c>
      <c r="D87" s="26" t="s">
        <v>354</v>
      </c>
      <c r="E87" s="77"/>
    </row>
    <row r="88" spans="1:6" ht="16.2">
      <c r="A88" s="74" t="s">
        <v>656</v>
      </c>
      <c r="B88" s="54" t="s">
        <v>27</v>
      </c>
      <c r="C88" s="27">
        <v>0</v>
      </c>
      <c r="D88" s="26" t="s">
        <v>354</v>
      </c>
      <c r="E88" s="77"/>
    </row>
    <row r="89" spans="1:6" ht="16.2">
      <c r="A89" s="74" t="s">
        <v>657</v>
      </c>
      <c r="B89" s="54" t="s">
        <v>132</v>
      </c>
      <c r="C89" s="27">
        <v>0</v>
      </c>
      <c r="D89" s="26" t="s">
        <v>354</v>
      </c>
      <c r="E89" s="77"/>
    </row>
    <row r="90" spans="1:6" ht="16.2">
      <c r="A90" s="74" t="s">
        <v>658</v>
      </c>
      <c r="B90" s="54" t="s">
        <v>131</v>
      </c>
      <c r="C90" s="26">
        <v>0</v>
      </c>
      <c r="D90" s="26" t="s">
        <v>133</v>
      </c>
      <c r="E90" s="77"/>
    </row>
    <row r="91" spans="1:6" ht="16.2">
      <c r="A91" s="68">
        <v>61</v>
      </c>
      <c r="B91" s="54" t="s">
        <v>69</v>
      </c>
      <c r="C91" s="26" t="s">
        <v>364</v>
      </c>
      <c r="D91" s="26"/>
      <c r="E91" s="66"/>
    </row>
    <row r="92" spans="1:6" ht="16.2">
      <c r="A92" s="68">
        <v>62</v>
      </c>
      <c r="B92" s="54" t="s">
        <v>376</v>
      </c>
      <c r="C92" s="26" t="s">
        <v>363</v>
      </c>
      <c r="D92" s="26"/>
      <c r="E92" s="66"/>
    </row>
    <row r="93" spans="1:6" ht="16.2">
      <c r="A93" s="68">
        <v>63</v>
      </c>
      <c r="B93" s="54" t="s">
        <v>568</v>
      </c>
      <c r="C93" s="26" t="s">
        <v>362</v>
      </c>
      <c r="D93" s="23"/>
      <c r="E93" s="66"/>
    </row>
    <row r="94" spans="1:6" ht="42.45" customHeight="1">
      <c r="A94" s="68">
        <v>64</v>
      </c>
      <c r="B94" s="57" t="s">
        <v>71</v>
      </c>
      <c r="C94" s="24" t="s">
        <v>397</v>
      </c>
      <c r="D94" s="23" t="s">
        <v>354</v>
      </c>
      <c r="E94" s="66" t="s">
        <v>396</v>
      </c>
      <c r="F94" s="25"/>
    </row>
    <row r="95" spans="1:6" ht="16.2" customHeight="1">
      <c r="A95" s="113" t="s">
        <v>608</v>
      </c>
      <c r="B95" s="114"/>
      <c r="C95" s="114"/>
      <c r="D95" s="114"/>
      <c r="E95" s="115"/>
    </row>
    <row r="96" spans="1:6" ht="16.2">
      <c r="A96" s="78">
        <v>65</v>
      </c>
      <c r="B96" s="57" t="s">
        <v>41</v>
      </c>
      <c r="C96" s="23">
        <v>1</v>
      </c>
      <c r="D96" s="23" t="s">
        <v>359</v>
      </c>
      <c r="E96" s="66" t="s">
        <v>395</v>
      </c>
    </row>
    <row r="97" spans="1:5" ht="16.2">
      <c r="A97" s="78">
        <v>66</v>
      </c>
      <c r="B97" s="57" t="s">
        <v>42</v>
      </c>
      <c r="C97" s="23">
        <v>2</v>
      </c>
      <c r="D97" s="23" t="s">
        <v>359</v>
      </c>
      <c r="E97" s="66" t="s">
        <v>394</v>
      </c>
    </row>
    <row r="98" spans="1:5" ht="16.2">
      <c r="A98" s="78">
        <v>67</v>
      </c>
      <c r="B98" s="57" t="s">
        <v>43</v>
      </c>
      <c r="C98" s="23">
        <f>C44*2+C45+C62*2+C63+C79*2+C80</f>
        <v>27</v>
      </c>
      <c r="D98" s="23" t="s">
        <v>358</v>
      </c>
      <c r="E98" s="66"/>
    </row>
    <row r="99" spans="1:5" ht="16.2">
      <c r="A99" s="78">
        <v>68</v>
      </c>
      <c r="B99" s="57" t="s">
        <v>44</v>
      </c>
      <c r="C99" s="23">
        <v>150</v>
      </c>
      <c r="D99" s="23" t="s">
        <v>357</v>
      </c>
      <c r="E99" s="66" t="s">
        <v>393</v>
      </c>
    </row>
    <row r="100" spans="1:5" ht="16.2">
      <c r="A100" s="78">
        <v>69</v>
      </c>
      <c r="B100" s="57" t="s">
        <v>71</v>
      </c>
      <c r="C100" s="24" t="s">
        <v>392</v>
      </c>
      <c r="D100" s="23" t="s">
        <v>354</v>
      </c>
      <c r="E100" s="66"/>
    </row>
    <row r="101" spans="1:5" ht="32.4">
      <c r="A101" s="78">
        <v>70</v>
      </c>
      <c r="B101" s="57" t="s">
        <v>45</v>
      </c>
      <c r="C101" s="24" t="s">
        <v>391</v>
      </c>
      <c r="D101" s="23" t="s">
        <v>354</v>
      </c>
      <c r="E101" s="66" t="s">
        <v>390</v>
      </c>
    </row>
    <row r="102" spans="1:5" ht="16.2">
      <c r="A102" s="78">
        <v>71</v>
      </c>
      <c r="B102" s="57" t="s">
        <v>577</v>
      </c>
      <c r="C102" s="23">
        <v>1</v>
      </c>
      <c r="D102" s="23" t="s">
        <v>354</v>
      </c>
      <c r="E102" s="66" t="s">
        <v>389</v>
      </c>
    </row>
    <row r="103" spans="1:5" ht="16.2">
      <c r="A103" s="78">
        <v>72</v>
      </c>
      <c r="B103" s="57" t="s">
        <v>578</v>
      </c>
      <c r="C103" s="23">
        <v>2</v>
      </c>
      <c r="D103" s="23" t="s">
        <v>354</v>
      </c>
      <c r="E103" s="66" t="s">
        <v>388</v>
      </c>
    </row>
    <row r="104" spans="1:5" ht="16.2">
      <c r="A104" s="78">
        <v>73</v>
      </c>
      <c r="B104" s="57" t="s">
        <v>579</v>
      </c>
      <c r="C104" s="23">
        <v>0</v>
      </c>
      <c r="D104" s="23" t="s">
        <v>354</v>
      </c>
      <c r="E104" s="66"/>
    </row>
    <row r="105" spans="1:5" ht="16.8" thickBot="1">
      <c r="A105" s="79">
        <v>74</v>
      </c>
      <c r="B105" s="80" t="s">
        <v>580</v>
      </c>
      <c r="C105" s="81">
        <v>1</v>
      </c>
      <c r="D105" s="81" t="s">
        <v>354</v>
      </c>
      <c r="E105" s="82" t="s">
        <v>387</v>
      </c>
    </row>
    <row r="106" spans="1:5" ht="16.2">
      <c r="A106" s="58"/>
      <c r="B106" s="58"/>
      <c r="C106" s="22"/>
      <c r="D106" s="22"/>
      <c r="E106" s="21"/>
    </row>
    <row r="107" spans="1:5" ht="16.2">
      <c r="A107" s="58"/>
      <c r="B107" s="58"/>
      <c r="C107" s="22"/>
      <c r="D107" s="22"/>
      <c r="E107" s="21"/>
    </row>
  </sheetData>
  <mergeCells count="11">
    <mergeCell ref="A1:E1"/>
    <mergeCell ref="A77:E77"/>
    <mergeCell ref="A95:E95"/>
    <mergeCell ref="A9:E9"/>
    <mergeCell ref="A12:E12"/>
    <mergeCell ref="A18:E18"/>
    <mergeCell ref="A23:E23"/>
    <mergeCell ref="A32:E32"/>
    <mergeCell ref="A38:E38"/>
    <mergeCell ref="A42:E42"/>
    <mergeCell ref="A60:E60"/>
  </mergeCells>
  <phoneticPr fontId="1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85" fitToHeight="0" orientation="portrait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32" zoomScaleNormal="115" zoomScaleSheetLayoutView="132" workbookViewId="0">
      <pane xSplit="2" ySplit="2" topLeftCell="C3" activePane="bottomRight" state="frozen"/>
      <selection activeCell="E44" sqref="E44"/>
      <selection pane="topRight" activeCell="E44" sqref="E44"/>
      <selection pane="bottomLeft" activeCell="E44" sqref="E44"/>
      <selection pane="bottomRight" activeCell="C7" sqref="C4:C7"/>
    </sheetView>
  </sheetViews>
  <sheetFormatPr defaultColWidth="8.77734375" defaultRowHeight="15.6"/>
  <cols>
    <col min="1" max="1" width="8" customWidth="1"/>
    <col min="2" max="2" width="51.77734375" bestFit="1" customWidth="1"/>
    <col min="3" max="3" width="17.77734375" style="20" customWidth="1"/>
    <col min="4" max="4" width="14" style="20" customWidth="1"/>
    <col min="5" max="5" width="38" style="19" customWidth="1"/>
    <col min="6" max="6" width="38.21875" style="18" customWidth="1"/>
    <col min="7" max="16384" width="8.77734375" style="17"/>
  </cols>
  <sheetData>
    <row r="1" spans="1:6" ht="16.2" customHeight="1">
      <c r="A1" s="110" t="s">
        <v>172</v>
      </c>
      <c r="B1" s="111"/>
      <c r="C1" s="111"/>
      <c r="D1" s="111"/>
      <c r="E1" s="112"/>
      <c r="F1" s="17"/>
    </row>
    <row r="2" spans="1:6" ht="16.2">
      <c r="A2" s="63" t="s">
        <v>3</v>
      </c>
      <c r="B2" s="61" t="s">
        <v>4</v>
      </c>
      <c r="C2" s="31" t="s">
        <v>5</v>
      </c>
      <c r="D2" s="31" t="s">
        <v>6</v>
      </c>
      <c r="E2" s="64" t="s">
        <v>7</v>
      </c>
    </row>
    <row r="3" spans="1:6" ht="16.2">
      <c r="A3" s="65">
        <v>1</v>
      </c>
      <c r="B3" s="54" t="s">
        <v>473</v>
      </c>
      <c r="C3" s="27">
        <v>6</v>
      </c>
      <c r="D3" s="26" t="s">
        <v>24</v>
      </c>
      <c r="E3" s="66" t="s">
        <v>25</v>
      </c>
    </row>
    <row r="4" spans="1:6" ht="16.2">
      <c r="A4" s="65">
        <v>2</v>
      </c>
      <c r="B4" s="54" t="s">
        <v>474</v>
      </c>
      <c r="C4" s="27">
        <v>7</v>
      </c>
      <c r="D4" s="26"/>
      <c r="E4" s="66" t="s">
        <v>170</v>
      </c>
    </row>
    <row r="5" spans="1:6" ht="16.2">
      <c r="A5" s="65">
        <v>3</v>
      </c>
      <c r="B5" s="54" t="s">
        <v>475</v>
      </c>
      <c r="C5" s="26">
        <v>8</v>
      </c>
      <c r="D5" s="26"/>
      <c r="E5" s="66" t="s">
        <v>169</v>
      </c>
    </row>
    <row r="6" spans="1:6" ht="16.2" customHeight="1">
      <c r="A6" s="65">
        <v>4</v>
      </c>
      <c r="B6" s="54" t="s">
        <v>545</v>
      </c>
      <c r="C6" s="26">
        <v>4</v>
      </c>
      <c r="D6" s="30"/>
      <c r="E6" s="66" t="s">
        <v>167</v>
      </c>
    </row>
    <row r="7" spans="1:6" ht="16.2">
      <c r="A7" s="65">
        <v>5</v>
      </c>
      <c r="B7" s="54" t="s">
        <v>504</v>
      </c>
      <c r="C7" s="26">
        <v>1</v>
      </c>
      <c r="D7" s="30"/>
      <c r="E7" s="67"/>
    </row>
    <row r="8" spans="1:6" ht="16.2">
      <c r="A8" s="65">
        <v>6</v>
      </c>
      <c r="B8" s="54" t="s">
        <v>505</v>
      </c>
      <c r="C8" s="53">
        <f>SUM(C4:C7)</f>
        <v>20</v>
      </c>
      <c r="D8" s="30"/>
      <c r="E8" s="67"/>
    </row>
    <row r="9" spans="1:6" ht="16.2" customHeight="1">
      <c r="A9" s="113" t="s">
        <v>613</v>
      </c>
      <c r="B9" s="114"/>
      <c r="C9" s="114"/>
      <c r="D9" s="114"/>
      <c r="E9" s="115"/>
    </row>
    <row r="10" spans="1:6" ht="16.2">
      <c r="A10" s="65">
        <v>7</v>
      </c>
      <c r="B10" s="54" t="s">
        <v>8</v>
      </c>
      <c r="C10" s="26"/>
      <c r="D10" s="26"/>
      <c r="E10" s="66" t="s">
        <v>166</v>
      </c>
    </row>
    <row r="11" spans="1:6" ht="16.2">
      <c r="A11" s="65">
        <v>8</v>
      </c>
      <c r="B11" s="54" t="s">
        <v>165</v>
      </c>
      <c r="C11" s="26"/>
      <c r="D11" s="26"/>
      <c r="E11" s="66" t="s">
        <v>164</v>
      </c>
    </row>
    <row r="12" spans="1:6" ht="16.2" customHeight="1">
      <c r="A12" s="113" t="s">
        <v>443</v>
      </c>
      <c r="B12" s="114"/>
      <c r="C12" s="114"/>
      <c r="D12" s="114"/>
      <c r="E12" s="115"/>
    </row>
    <row r="13" spans="1:6" ht="16.2">
      <c r="A13" s="68">
        <v>9</v>
      </c>
      <c r="B13" s="54" t="s">
        <v>9</v>
      </c>
      <c r="C13" s="27">
        <v>300</v>
      </c>
      <c r="D13" s="26" t="s">
        <v>1</v>
      </c>
      <c r="E13" s="66"/>
    </row>
    <row r="14" spans="1:6" ht="16.2">
      <c r="A14" s="68">
        <v>10</v>
      </c>
      <c r="B14" s="55" t="s">
        <v>214</v>
      </c>
      <c r="C14" s="26" t="s">
        <v>163</v>
      </c>
      <c r="D14" s="26" t="s">
        <v>162</v>
      </c>
      <c r="E14" s="66"/>
    </row>
    <row r="15" spans="1:6" ht="16.2">
      <c r="A15" s="68">
        <v>11</v>
      </c>
      <c r="B15" s="54" t="s">
        <v>10</v>
      </c>
      <c r="C15" s="26" t="s">
        <v>161</v>
      </c>
      <c r="D15" s="26" t="s">
        <v>116</v>
      </c>
      <c r="E15" s="66"/>
    </row>
    <row r="16" spans="1:6" ht="16.2">
      <c r="A16" s="68">
        <v>12</v>
      </c>
      <c r="B16" s="54" t="s">
        <v>11</v>
      </c>
      <c r="C16" s="27">
        <v>106</v>
      </c>
      <c r="D16" s="26"/>
      <c r="E16" s="66"/>
    </row>
    <row r="17" spans="1:6" ht="15.45" customHeight="1">
      <c r="A17" s="68">
        <v>13</v>
      </c>
      <c r="B17" s="55" t="s">
        <v>211</v>
      </c>
      <c r="C17" s="26" t="s">
        <v>2</v>
      </c>
      <c r="D17" s="26"/>
      <c r="E17" s="66"/>
    </row>
    <row r="18" spans="1:6" ht="16.2" customHeight="1">
      <c r="A18" s="113" t="s">
        <v>288</v>
      </c>
      <c r="B18" s="114"/>
      <c r="C18" s="114"/>
      <c r="D18" s="114"/>
      <c r="E18" s="115"/>
    </row>
    <row r="19" spans="1:6" ht="16.2">
      <c r="A19" s="68">
        <v>14</v>
      </c>
      <c r="B19" s="54" t="s">
        <v>506</v>
      </c>
      <c r="C19" s="27">
        <v>0</v>
      </c>
      <c r="D19" s="26" t="s">
        <v>12</v>
      </c>
      <c r="E19" s="66" t="s">
        <v>13</v>
      </c>
    </row>
    <row r="20" spans="1:6" ht="16.2">
      <c r="A20" s="68">
        <v>15</v>
      </c>
      <c r="B20" s="54" t="s">
        <v>73</v>
      </c>
      <c r="C20" s="27">
        <v>0</v>
      </c>
      <c r="D20" s="26" t="s">
        <v>12</v>
      </c>
      <c r="E20" s="66" t="s">
        <v>15</v>
      </c>
    </row>
    <row r="21" spans="1:6" ht="34.049999999999997" customHeight="1">
      <c r="A21" s="68">
        <v>16</v>
      </c>
      <c r="B21" s="54" t="s">
        <v>72</v>
      </c>
      <c r="C21" s="27">
        <v>0</v>
      </c>
      <c r="D21" s="26" t="s">
        <v>12</v>
      </c>
      <c r="E21" s="66" t="s">
        <v>90</v>
      </c>
    </row>
    <row r="22" spans="1:6" ht="36" customHeight="1">
      <c r="A22" s="68">
        <v>17</v>
      </c>
      <c r="B22" s="55" t="s">
        <v>509</v>
      </c>
      <c r="C22" s="27">
        <v>240</v>
      </c>
      <c r="D22" s="26" t="s">
        <v>120</v>
      </c>
      <c r="E22" s="66" t="s">
        <v>159</v>
      </c>
    </row>
    <row r="23" spans="1:6" ht="16.2" customHeight="1">
      <c r="A23" s="113" t="s">
        <v>85</v>
      </c>
      <c r="B23" s="114"/>
      <c r="C23" s="114"/>
      <c r="D23" s="114"/>
      <c r="E23" s="115"/>
    </row>
    <row r="24" spans="1:6" ht="41.55" customHeight="1">
      <c r="A24" s="68">
        <v>18</v>
      </c>
      <c r="B24" s="54" t="s">
        <v>17</v>
      </c>
      <c r="C24" s="27">
        <v>2</v>
      </c>
      <c r="D24" s="26" t="s">
        <v>18</v>
      </c>
      <c r="E24" s="66" t="s">
        <v>91</v>
      </c>
    </row>
    <row r="25" spans="1:6" s="32" customFormat="1" ht="16.2">
      <c r="A25" s="69" t="s">
        <v>621</v>
      </c>
      <c r="B25" s="54" t="s">
        <v>622</v>
      </c>
      <c r="C25" s="60" t="s">
        <v>635</v>
      </c>
      <c r="D25" s="48"/>
      <c r="E25" s="70"/>
      <c r="F25" s="59"/>
    </row>
    <row r="26" spans="1:6" s="32" customFormat="1" ht="16.2">
      <c r="A26" s="69" t="s">
        <v>623</v>
      </c>
      <c r="B26" s="54" t="s">
        <v>624</v>
      </c>
      <c r="C26" s="47" t="s">
        <v>77</v>
      </c>
      <c r="D26" s="48"/>
      <c r="E26" s="71"/>
      <c r="F26" s="59"/>
    </row>
    <row r="27" spans="1:6" s="32" customFormat="1" ht="16.2">
      <c r="A27" s="69" t="s">
        <v>626</v>
      </c>
      <c r="B27" s="54" t="s">
        <v>627</v>
      </c>
      <c r="C27" s="47" t="s">
        <v>77</v>
      </c>
      <c r="D27" s="48"/>
      <c r="E27" s="70"/>
      <c r="F27" s="59"/>
    </row>
    <row r="28" spans="1:6" s="32" customFormat="1" ht="16.2">
      <c r="A28" s="69" t="s">
        <v>628</v>
      </c>
      <c r="B28" s="54" t="s">
        <v>629</v>
      </c>
      <c r="C28" s="47" t="s">
        <v>77</v>
      </c>
      <c r="D28" s="48"/>
      <c r="E28" s="70"/>
      <c r="F28" s="59"/>
    </row>
    <row r="29" spans="1:6" ht="16.2">
      <c r="A29" s="68">
        <v>19</v>
      </c>
      <c r="B29" s="54" t="s">
        <v>14</v>
      </c>
      <c r="C29" s="27">
        <v>0</v>
      </c>
      <c r="D29" s="26" t="s">
        <v>12</v>
      </c>
      <c r="E29" s="66"/>
    </row>
    <row r="30" spans="1:6" ht="16.2">
      <c r="A30" s="68">
        <v>20</v>
      </c>
      <c r="B30" s="54" t="s">
        <v>16</v>
      </c>
      <c r="C30" s="27">
        <v>2</v>
      </c>
      <c r="D30" s="26" t="s">
        <v>12</v>
      </c>
      <c r="E30" s="66"/>
    </row>
    <row r="31" spans="1:6" ht="16.2">
      <c r="A31" s="68">
        <v>21</v>
      </c>
      <c r="B31" s="54" t="s">
        <v>546</v>
      </c>
      <c r="C31" s="26" t="s">
        <v>2</v>
      </c>
      <c r="D31" s="26"/>
      <c r="E31" s="66"/>
    </row>
    <row r="32" spans="1:6" ht="16.2" customHeight="1">
      <c r="A32" s="113" t="s">
        <v>611</v>
      </c>
      <c r="B32" s="114"/>
      <c r="C32" s="114"/>
      <c r="D32" s="114"/>
      <c r="E32" s="115"/>
    </row>
    <row r="33" spans="1:6" ht="16.2">
      <c r="A33" s="68">
        <v>22</v>
      </c>
      <c r="B33" s="54" t="s">
        <v>36</v>
      </c>
      <c r="C33" s="26" t="s">
        <v>2</v>
      </c>
      <c r="D33" s="26"/>
      <c r="E33" s="66"/>
    </row>
    <row r="34" spans="1:6" ht="16.2" customHeight="1">
      <c r="A34" s="68">
        <v>23</v>
      </c>
      <c r="B34" s="54" t="s">
        <v>511</v>
      </c>
      <c r="C34" s="27">
        <v>12</v>
      </c>
      <c r="D34" s="26" t="s">
        <v>133</v>
      </c>
      <c r="E34" s="66" t="s">
        <v>158</v>
      </c>
    </row>
    <row r="35" spans="1:6" ht="16.2" customHeight="1">
      <c r="A35" s="68">
        <v>24</v>
      </c>
      <c r="B35" s="55" t="s">
        <v>207</v>
      </c>
      <c r="C35" s="27">
        <v>12</v>
      </c>
      <c r="D35" s="26" t="s">
        <v>116</v>
      </c>
      <c r="E35" s="66" t="s">
        <v>157</v>
      </c>
    </row>
    <row r="36" spans="1:6" ht="16.2">
      <c r="A36" s="68">
        <v>25</v>
      </c>
      <c r="B36" s="55" t="s">
        <v>512</v>
      </c>
      <c r="C36" s="27" t="s">
        <v>155</v>
      </c>
      <c r="D36" s="26"/>
      <c r="E36" s="66"/>
    </row>
    <row r="37" spans="1:6" ht="16.2">
      <c r="A37" s="68">
        <v>26</v>
      </c>
      <c r="B37" s="55" t="s">
        <v>513</v>
      </c>
      <c r="C37" s="27" t="s">
        <v>129</v>
      </c>
      <c r="D37" s="26"/>
      <c r="E37" s="66"/>
    </row>
    <row r="38" spans="1:6" ht="16.2" customHeight="1">
      <c r="A38" s="113" t="s">
        <v>86</v>
      </c>
      <c r="B38" s="114"/>
      <c r="C38" s="114"/>
      <c r="D38" s="114"/>
      <c r="E38" s="115"/>
    </row>
    <row r="39" spans="1:6" ht="24" customHeight="1">
      <c r="A39" s="68">
        <v>27</v>
      </c>
      <c r="B39" s="54" t="s">
        <v>19</v>
      </c>
      <c r="C39" s="26" t="s">
        <v>2</v>
      </c>
      <c r="D39" s="26"/>
      <c r="E39" s="66" t="s">
        <v>20</v>
      </c>
    </row>
    <row r="40" spans="1:6" ht="29.4" customHeight="1">
      <c r="A40" s="68">
        <v>28</v>
      </c>
      <c r="B40" s="54" t="s">
        <v>21</v>
      </c>
      <c r="C40" s="26" t="s">
        <v>2</v>
      </c>
      <c r="D40" s="26"/>
      <c r="E40" s="66" t="s">
        <v>154</v>
      </c>
    </row>
    <row r="41" spans="1:6" ht="16.2">
      <c r="A41" s="68">
        <v>29</v>
      </c>
      <c r="B41" s="54" t="s">
        <v>22</v>
      </c>
      <c r="C41" s="26" t="s">
        <v>2</v>
      </c>
      <c r="D41" s="26"/>
      <c r="E41" s="66"/>
    </row>
    <row r="42" spans="1:6" ht="16.2" customHeight="1">
      <c r="A42" s="113" t="s">
        <v>87</v>
      </c>
      <c r="B42" s="114"/>
      <c r="C42" s="114"/>
      <c r="D42" s="114"/>
      <c r="E42" s="115"/>
    </row>
    <row r="43" spans="1:6" ht="16.2">
      <c r="A43" s="68">
        <v>30</v>
      </c>
      <c r="B43" s="54" t="s">
        <v>514</v>
      </c>
      <c r="C43" s="27">
        <v>7</v>
      </c>
      <c r="D43" s="26" t="s">
        <v>152</v>
      </c>
      <c r="E43" s="66" t="s">
        <v>153</v>
      </c>
    </row>
    <row r="44" spans="1:6" ht="16.2">
      <c r="A44" s="68">
        <v>31</v>
      </c>
      <c r="B44" s="54" t="s">
        <v>515</v>
      </c>
      <c r="C44" s="27">
        <v>0</v>
      </c>
      <c r="D44" s="26" t="s">
        <v>138</v>
      </c>
      <c r="E44" s="66"/>
    </row>
    <row r="45" spans="1:6" ht="16.2">
      <c r="A45" s="68">
        <v>32</v>
      </c>
      <c r="B45" s="54" t="s">
        <v>516</v>
      </c>
      <c r="C45" s="27">
        <v>0</v>
      </c>
      <c r="D45" s="26" t="s">
        <v>152</v>
      </c>
      <c r="E45" s="66"/>
    </row>
    <row r="46" spans="1:6" ht="16.2">
      <c r="A46" s="68">
        <v>33</v>
      </c>
      <c r="B46" s="55" t="s">
        <v>517</v>
      </c>
      <c r="C46" s="27">
        <v>7</v>
      </c>
      <c r="D46" s="26" t="s">
        <v>135</v>
      </c>
      <c r="E46" s="66"/>
    </row>
    <row r="47" spans="1:6" ht="16.2">
      <c r="A47" s="68">
        <v>34</v>
      </c>
      <c r="B47" s="54" t="s">
        <v>518</v>
      </c>
      <c r="C47" s="26">
        <v>7</v>
      </c>
      <c r="D47" s="26" t="s">
        <v>133</v>
      </c>
      <c r="E47" s="72"/>
      <c r="F47" s="17"/>
    </row>
    <row r="48" spans="1:6" ht="16.2" customHeight="1">
      <c r="A48" s="68">
        <v>35</v>
      </c>
      <c r="B48" s="55" t="s">
        <v>64</v>
      </c>
      <c r="C48" s="27">
        <v>4</v>
      </c>
      <c r="D48" s="26" t="s">
        <v>143</v>
      </c>
      <c r="E48" s="66" t="s">
        <v>151</v>
      </c>
    </row>
    <row r="49" spans="1:6" ht="16.2">
      <c r="A49" s="68">
        <v>36</v>
      </c>
      <c r="B49" s="56" t="s">
        <v>519</v>
      </c>
      <c r="C49" s="27">
        <v>3</v>
      </c>
      <c r="D49" s="26" t="s">
        <v>135</v>
      </c>
      <c r="E49" s="66" t="s">
        <v>150</v>
      </c>
    </row>
    <row r="50" spans="1:6" ht="16.2">
      <c r="A50" s="68">
        <v>37</v>
      </c>
      <c r="B50" s="54" t="s">
        <v>533</v>
      </c>
      <c r="C50" s="26"/>
      <c r="D50" s="26"/>
      <c r="E50" s="66"/>
    </row>
    <row r="51" spans="1:6" ht="16.2">
      <c r="A51" s="74" t="s">
        <v>520</v>
      </c>
      <c r="B51" s="54" t="s">
        <v>521</v>
      </c>
      <c r="C51" s="26">
        <v>0</v>
      </c>
      <c r="D51" s="26" t="s">
        <v>133</v>
      </c>
      <c r="E51" s="66"/>
    </row>
    <row r="52" spans="1:6" ht="16.2">
      <c r="A52" s="74" t="s">
        <v>453</v>
      </c>
      <c r="B52" s="54" t="s">
        <v>522</v>
      </c>
      <c r="C52" s="26">
        <v>3</v>
      </c>
      <c r="D52" s="26" t="s">
        <v>133</v>
      </c>
      <c r="E52" s="66"/>
    </row>
    <row r="53" spans="1:6" ht="16.2">
      <c r="A53" s="74" t="s">
        <v>455</v>
      </c>
      <c r="B53" s="54" t="s">
        <v>523</v>
      </c>
      <c r="C53" s="26">
        <v>0</v>
      </c>
      <c r="D53" s="26" t="s">
        <v>133</v>
      </c>
      <c r="E53" s="67"/>
    </row>
    <row r="54" spans="1:6" ht="16.2">
      <c r="A54" s="74" t="s">
        <v>456</v>
      </c>
      <c r="B54" s="54" t="s">
        <v>524</v>
      </c>
      <c r="C54" s="26">
        <v>0</v>
      </c>
      <c r="D54" s="26" t="s">
        <v>133</v>
      </c>
      <c r="E54" s="67"/>
    </row>
    <row r="55" spans="1:6" ht="16.2">
      <c r="A55" s="74" t="s">
        <v>457</v>
      </c>
      <c r="B55" s="54" t="s">
        <v>525</v>
      </c>
      <c r="C55" s="26">
        <v>0</v>
      </c>
      <c r="D55" s="26" t="s">
        <v>116</v>
      </c>
      <c r="E55" s="75"/>
    </row>
    <row r="56" spans="1:6" ht="16.2">
      <c r="A56" s="68">
        <v>38</v>
      </c>
      <c r="B56" s="54" t="s">
        <v>526</v>
      </c>
      <c r="C56" s="26" t="s">
        <v>149</v>
      </c>
      <c r="D56" s="26"/>
      <c r="E56" s="66"/>
    </row>
    <row r="57" spans="1:6" ht="16.2">
      <c r="A57" s="68">
        <v>39</v>
      </c>
      <c r="B57" s="54" t="s">
        <v>527</v>
      </c>
      <c r="C57" s="26" t="s">
        <v>129</v>
      </c>
      <c r="D57" s="26"/>
      <c r="E57" s="66"/>
    </row>
    <row r="58" spans="1:6" ht="16.2">
      <c r="A58" s="68">
        <v>40</v>
      </c>
      <c r="B58" s="54" t="s">
        <v>128</v>
      </c>
      <c r="C58" s="26" t="s">
        <v>127</v>
      </c>
      <c r="D58" s="26"/>
      <c r="E58" s="66"/>
    </row>
    <row r="59" spans="1:6" ht="21" customHeight="1">
      <c r="A59" s="68">
        <v>41</v>
      </c>
      <c r="B59" s="57" t="s">
        <v>71</v>
      </c>
      <c r="C59" s="24" t="s">
        <v>148</v>
      </c>
      <c r="D59" s="23" t="s">
        <v>116</v>
      </c>
      <c r="E59" s="75" t="s">
        <v>147</v>
      </c>
      <c r="F59" s="25"/>
    </row>
    <row r="60" spans="1:6" ht="16.2" customHeight="1">
      <c r="A60" s="113" t="s">
        <v>30</v>
      </c>
      <c r="B60" s="114"/>
      <c r="C60" s="114"/>
      <c r="D60" s="114"/>
      <c r="E60" s="115"/>
    </row>
    <row r="61" spans="1:6" ht="16.2">
      <c r="A61" s="68">
        <v>42</v>
      </c>
      <c r="B61" s="55" t="s">
        <v>529</v>
      </c>
      <c r="C61" s="29">
        <v>3</v>
      </c>
      <c r="D61" s="26" t="s">
        <v>136</v>
      </c>
      <c r="E61" s="66"/>
    </row>
    <row r="62" spans="1:6" ht="16.2">
      <c r="A62" s="68">
        <v>43</v>
      </c>
      <c r="B62" s="55" t="s">
        <v>530</v>
      </c>
      <c r="C62" s="29">
        <v>5</v>
      </c>
      <c r="D62" s="26" t="s">
        <v>138</v>
      </c>
      <c r="E62" s="66" t="s">
        <v>146</v>
      </c>
    </row>
    <row r="63" spans="1:6" ht="16.2">
      <c r="A63" s="68">
        <v>44</v>
      </c>
      <c r="B63" s="55" t="s">
        <v>531</v>
      </c>
      <c r="C63" s="29">
        <v>0</v>
      </c>
      <c r="D63" s="26" t="s">
        <v>136</v>
      </c>
      <c r="E63" s="66"/>
    </row>
    <row r="64" spans="1:6" ht="16.2">
      <c r="A64" s="68">
        <v>45</v>
      </c>
      <c r="B64" s="54" t="s">
        <v>547</v>
      </c>
      <c r="C64" s="27">
        <v>0</v>
      </c>
      <c r="D64" s="26" t="s">
        <v>135</v>
      </c>
      <c r="E64" s="67"/>
    </row>
    <row r="65" spans="1:6" ht="16.2">
      <c r="A65" s="68">
        <v>46</v>
      </c>
      <c r="B65" s="54" t="s">
        <v>96</v>
      </c>
      <c r="C65" s="27">
        <v>2</v>
      </c>
      <c r="D65" s="26" t="s">
        <v>116</v>
      </c>
      <c r="E65" s="66" t="s">
        <v>144</v>
      </c>
    </row>
    <row r="66" spans="1:6" ht="16.2">
      <c r="A66" s="68">
        <v>47</v>
      </c>
      <c r="B66" s="54" t="s">
        <v>532</v>
      </c>
      <c r="C66" s="27">
        <v>1</v>
      </c>
      <c r="D66" s="26" t="s">
        <v>143</v>
      </c>
      <c r="E66" s="66"/>
    </row>
    <row r="67" spans="1:6" ht="16.2">
      <c r="A67" s="68">
        <v>48</v>
      </c>
      <c r="B67" s="54" t="s">
        <v>533</v>
      </c>
      <c r="C67" s="27"/>
      <c r="D67" s="26"/>
      <c r="E67" s="76"/>
    </row>
    <row r="68" spans="1:6" ht="16.2">
      <c r="A68" s="74" t="s">
        <v>649</v>
      </c>
      <c r="B68" s="54" t="s">
        <v>538</v>
      </c>
      <c r="C68" s="26">
        <v>0</v>
      </c>
      <c r="D68" s="26" t="s">
        <v>116</v>
      </c>
      <c r="E68" s="66"/>
    </row>
    <row r="69" spans="1:6" ht="16.2">
      <c r="A69" s="74" t="s">
        <v>650</v>
      </c>
      <c r="B69" s="54" t="s">
        <v>522</v>
      </c>
      <c r="C69" s="26">
        <v>2</v>
      </c>
      <c r="D69" s="26" t="s">
        <v>133</v>
      </c>
      <c r="E69" s="66"/>
    </row>
    <row r="70" spans="1:6" ht="16.2">
      <c r="A70" s="74" t="s">
        <v>651</v>
      </c>
      <c r="B70" s="54" t="s">
        <v>523</v>
      </c>
      <c r="C70" s="27">
        <v>0</v>
      </c>
      <c r="D70" s="26" t="s">
        <v>116</v>
      </c>
      <c r="E70" s="66"/>
    </row>
    <row r="71" spans="1:6" ht="16.2">
      <c r="A71" s="74" t="s">
        <v>652</v>
      </c>
      <c r="B71" s="54" t="s">
        <v>524</v>
      </c>
      <c r="C71" s="26">
        <v>1</v>
      </c>
      <c r="D71" s="26" t="s">
        <v>116</v>
      </c>
      <c r="E71" s="66"/>
    </row>
    <row r="72" spans="1:6" ht="16.2">
      <c r="A72" s="74" t="s">
        <v>653</v>
      </c>
      <c r="B72" s="54" t="s">
        <v>525</v>
      </c>
      <c r="C72" s="26">
        <v>0</v>
      </c>
      <c r="D72" s="26" t="s">
        <v>133</v>
      </c>
      <c r="E72" s="75"/>
    </row>
    <row r="73" spans="1:6" ht="16.2">
      <c r="A73" s="68">
        <v>49</v>
      </c>
      <c r="B73" s="54" t="s">
        <v>526</v>
      </c>
      <c r="C73" s="26" t="s">
        <v>142</v>
      </c>
      <c r="D73" s="26"/>
      <c r="E73" s="66"/>
    </row>
    <row r="74" spans="1:6" ht="16.2">
      <c r="A74" s="68">
        <v>50</v>
      </c>
      <c r="B74" s="54" t="s">
        <v>527</v>
      </c>
      <c r="C74" s="26" t="s">
        <v>129</v>
      </c>
      <c r="D74" s="26"/>
      <c r="E74" s="66"/>
    </row>
    <row r="75" spans="1:6" ht="16.2">
      <c r="A75" s="68">
        <v>51</v>
      </c>
      <c r="B75" s="54" t="s">
        <v>528</v>
      </c>
      <c r="C75" s="26" t="s">
        <v>141</v>
      </c>
      <c r="D75" s="26"/>
      <c r="E75" s="66"/>
    </row>
    <row r="76" spans="1:6" ht="48" customHeight="1">
      <c r="A76" s="68">
        <v>52</v>
      </c>
      <c r="B76" s="57" t="s">
        <v>472</v>
      </c>
      <c r="C76" s="24" t="s">
        <v>140</v>
      </c>
      <c r="D76" s="23" t="s">
        <v>116</v>
      </c>
      <c r="E76" s="66" t="s">
        <v>139</v>
      </c>
      <c r="F76" s="25"/>
    </row>
    <row r="77" spans="1:6" ht="16.2" customHeight="1">
      <c r="A77" s="113" t="s">
        <v>88</v>
      </c>
      <c r="B77" s="114"/>
      <c r="C77" s="114"/>
      <c r="D77" s="114"/>
      <c r="E77" s="115"/>
    </row>
    <row r="78" spans="1:6" ht="16.2">
      <c r="A78" s="68">
        <v>53</v>
      </c>
      <c r="B78" s="55" t="s">
        <v>548</v>
      </c>
      <c r="C78" s="27">
        <v>1</v>
      </c>
      <c r="D78" s="26" t="s">
        <v>136</v>
      </c>
      <c r="E78" s="66"/>
    </row>
    <row r="79" spans="1:6" ht="16.2" customHeight="1">
      <c r="A79" s="68">
        <v>54</v>
      </c>
      <c r="B79" s="55" t="s">
        <v>530</v>
      </c>
      <c r="C79" s="27">
        <v>3</v>
      </c>
      <c r="D79" s="26" t="s">
        <v>138</v>
      </c>
      <c r="E79" s="66" t="s">
        <v>137</v>
      </c>
    </row>
    <row r="80" spans="1:6" ht="16.2">
      <c r="A80" s="68">
        <v>55</v>
      </c>
      <c r="B80" s="55" t="s">
        <v>29</v>
      </c>
      <c r="C80" s="26">
        <v>0</v>
      </c>
      <c r="D80" s="26" t="s">
        <v>136</v>
      </c>
      <c r="E80" s="66"/>
    </row>
    <row r="81" spans="1:6" ht="16.2">
      <c r="A81" s="68">
        <v>56</v>
      </c>
      <c r="B81" s="54" t="s">
        <v>534</v>
      </c>
      <c r="C81" s="27">
        <v>0</v>
      </c>
      <c r="D81" s="26" t="s">
        <v>135</v>
      </c>
      <c r="E81" s="67"/>
    </row>
    <row r="82" spans="1:6" ht="16.2">
      <c r="A82" s="68">
        <v>57</v>
      </c>
      <c r="B82" s="54" t="s">
        <v>82</v>
      </c>
      <c r="C82" s="27">
        <v>1</v>
      </c>
      <c r="D82" s="26" t="s">
        <v>116</v>
      </c>
      <c r="E82" s="66" t="s">
        <v>122</v>
      </c>
    </row>
    <row r="83" spans="1:6" ht="16.2">
      <c r="A83" s="68">
        <v>58</v>
      </c>
      <c r="B83" s="54" t="s">
        <v>59</v>
      </c>
      <c r="C83" s="27">
        <v>0</v>
      </c>
      <c r="D83" s="26" t="s">
        <v>116</v>
      </c>
      <c r="E83" s="66"/>
    </row>
    <row r="84" spans="1:6" ht="16.2">
      <c r="A84" s="68">
        <v>59</v>
      </c>
      <c r="B84" s="54" t="s">
        <v>537</v>
      </c>
      <c r="C84" s="27">
        <v>0</v>
      </c>
      <c r="D84" s="26" t="s">
        <v>116</v>
      </c>
      <c r="E84" s="77"/>
    </row>
    <row r="85" spans="1:6" ht="16.2">
      <c r="A85" s="68">
        <v>60</v>
      </c>
      <c r="B85" s="54" t="s">
        <v>533</v>
      </c>
      <c r="C85" s="28"/>
      <c r="D85" s="26"/>
      <c r="E85" s="77"/>
    </row>
    <row r="86" spans="1:6" ht="16.2">
      <c r="A86" s="74" t="s">
        <v>654</v>
      </c>
      <c r="B86" s="54" t="s">
        <v>484</v>
      </c>
      <c r="C86" s="27">
        <v>0</v>
      </c>
      <c r="D86" s="26" t="s">
        <v>133</v>
      </c>
      <c r="E86" s="77"/>
    </row>
    <row r="87" spans="1:6" ht="16.2">
      <c r="A87" s="74" t="s">
        <v>655</v>
      </c>
      <c r="B87" s="54" t="s">
        <v>522</v>
      </c>
      <c r="C87" s="27">
        <v>0</v>
      </c>
      <c r="D87" s="26" t="s">
        <v>116</v>
      </c>
      <c r="E87" s="77"/>
    </row>
    <row r="88" spans="1:6" ht="16.2">
      <c r="A88" s="74" t="s">
        <v>656</v>
      </c>
      <c r="B88" s="54" t="s">
        <v>523</v>
      </c>
      <c r="C88" s="27">
        <v>0</v>
      </c>
      <c r="D88" s="26" t="s">
        <v>116</v>
      </c>
      <c r="E88" s="77"/>
    </row>
    <row r="89" spans="1:6" ht="16.2">
      <c r="A89" s="74" t="s">
        <v>657</v>
      </c>
      <c r="B89" s="54" t="s">
        <v>524</v>
      </c>
      <c r="C89" s="27">
        <v>0</v>
      </c>
      <c r="D89" s="26" t="s">
        <v>116</v>
      </c>
      <c r="E89" s="77"/>
    </row>
    <row r="90" spans="1:6" ht="16.2">
      <c r="A90" s="74" t="s">
        <v>658</v>
      </c>
      <c r="B90" s="54" t="s">
        <v>525</v>
      </c>
      <c r="C90" s="26">
        <v>0</v>
      </c>
      <c r="D90" s="26" t="s">
        <v>116</v>
      </c>
      <c r="E90" s="77"/>
    </row>
    <row r="91" spans="1:6" ht="16.2">
      <c r="A91" s="68">
        <v>61</v>
      </c>
      <c r="B91" s="54" t="s">
        <v>526</v>
      </c>
      <c r="C91" s="26" t="s">
        <v>130</v>
      </c>
      <c r="D91" s="26"/>
      <c r="E91" s="66"/>
    </row>
    <row r="92" spans="1:6" ht="16.2">
      <c r="A92" s="68">
        <v>62</v>
      </c>
      <c r="B92" s="54" t="s">
        <v>63</v>
      </c>
      <c r="C92" s="26" t="s">
        <v>129</v>
      </c>
      <c r="D92" s="26"/>
      <c r="E92" s="66"/>
    </row>
    <row r="93" spans="1:6" ht="16.2">
      <c r="A93" s="68">
        <v>63</v>
      </c>
      <c r="B93" s="54" t="s">
        <v>528</v>
      </c>
      <c r="C93" s="26" t="s">
        <v>127</v>
      </c>
      <c r="D93" s="23"/>
      <c r="E93" s="66"/>
    </row>
    <row r="94" spans="1:6" ht="16.2">
      <c r="A94" s="68">
        <v>64</v>
      </c>
      <c r="B94" s="57" t="s">
        <v>472</v>
      </c>
      <c r="C94" s="24" t="s">
        <v>126</v>
      </c>
      <c r="D94" s="23" t="s">
        <v>116</v>
      </c>
      <c r="E94" s="66" t="s">
        <v>125</v>
      </c>
      <c r="F94" s="25"/>
    </row>
    <row r="95" spans="1:6" ht="16.2" customHeight="1">
      <c r="A95" s="113" t="s">
        <v>228</v>
      </c>
      <c r="B95" s="114"/>
      <c r="C95" s="114"/>
      <c r="D95" s="114"/>
      <c r="E95" s="115"/>
    </row>
    <row r="96" spans="1:6" ht="32.4">
      <c r="A96" s="78">
        <v>65</v>
      </c>
      <c r="B96" s="57" t="s">
        <v>41</v>
      </c>
      <c r="C96" s="23">
        <v>2</v>
      </c>
      <c r="D96" s="23" t="s">
        <v>123</v>
      </c>
      <c r="E96" s="66" t="s">
        <v>124</v>
      </c>
    </row>
    <row r="97" spans="1:5" ht="16.2">
      <c r="A97" s="78">
        <v>66</v>
      </c>
      <c r="B97" s="57" t="s">
        <v>549</v>
      </c>
      <c r="C97" s="23">
        <v>1</v>
      </c>
      <c r="D97" s="23" t="s">
        <v>123</v>
      </c>
      <c r="E97" s="66" t="s">
        <v>122</v>
      </c>
    </row>
    <row r="98" spans="1:5" ht="16.2">
      <c r="A98" s="78">
        <v>67</v>
      </c>
      <c r="B98" s="57" t="s">
        <v>550</v>
      </c>
      <c r="C98" s="23">
        <f>C44*2+C45+C62*2+C63+C79*2+C80</f>
        <v>16</v>
      </c>
      <c r="D98" s="23" t="s">
        <v>121</v>
      </c>
      <c r="E98" s="66"/>
    </row>
    <row r="99" spans="1:5" ht="16.2">
      <c r="A99" s="78">
        <v>68</v>
      </c>
      <c r="B99" s="57" t="s">
        <v>540</v>
      </c>
      <c r="C99" s="23">
        <v>0</v>
      </c>
      <c r="D99" s="23" t="s">
        <v>120</v>
      </c>
      <c r="E99" s="66"/>
    </row>
    <row r="100" spans="1:5" ht="16.2">
      <c r="A100" s="78">
        <v>69</v>
      </c>
      <c r="B100" s="57" t="s">
        <v>472</v>
      </c>
      <c r="C100" s="24" t="s">
        <v>119</v>
      </c>
      <c r="D100" s="23" t="s">
        <v>116</v>
      </c>
      <c r="E100" s="66"/>
    </row>
    <row r="101" spans="1:5" ht="16.2">
      <c r="A101" s="78">
        <v>70</v>
      </c>
      <c r="B101" s="57" t="s">
        <v>541</v>
      </c>
      <c r="C101" s="23">
        <v>3</v>
      </c>
      <c r="D101" s="23" t="s">
        <v>116</v>
      </c>
      <c r="E101" s="66" t="s">
        <v>118</v>
      </c>
    </row>
    <row r="102" spans="1:5" ht="16.2">
      <c r="A102" s="78">
        <v>71</v>
      </c>
      <c r="B102" s="57" t="s">
        <v>542</v>
      </c>
      <c r="C102" s="23">
        <v>0</v>
      </c>
      <c r="D102" s="23" t="s">
        <v>116</v>
      </c>
      <c r="E102" s="66"/>
    </row>
    <row r="103" spans="1:5" ht="16.2">
      <c r="A103" s="78">
        <v>72</v>
      </c>
      <c r="B103" s="57" t="s">
        <v>47</v>
      </c>
      <c r="C103" s="23">
        <v>1</v>
      </c>
      <c r="D103" s="23" t="s">
        <v>116</v>
      </c>
      <c r="E103" s="66" t="s">
        <v>117</v>
      </c>
    </row>
    <row r="104" spans="1:5" ht="16.2">
      <c r="A104" s="78">
        <v>73</v>
      </c>
      <c r="B104" s="57" t="s">
        <v>551</v>
      </c>
      <c r="C104" s="23">
        <v>0</v>
      </c>
      <c r="D104" s="23" t="s">
        <v>116</v>
      </c>
      <c r="E104" s="66"/>
    </row>
    <row r="105" spans="1:5" ht="16.8" thickBot="1">
      <c r="A105" s="79">
        <v>74</v>
      </c>
      <c r="B105" s="80" t="s">
        <v>544</v>
      </c>
      <c r="C105" s="81">
        <v>3</v>
      </c>
      <c r="D105" s="81" t="s">
        <v>116</v>
      </c>
      <c r="E105" s="82" t="s">
        <v>115</v>
      </c>
    </row>
    <row r="106" spans="1:5" ht="16.2">
      <c r="A106" s="58"/>
      <c r="B106" s="58"/>
      <c r="C106" s="22"/>
      <c r="D106" s="22"/>
      <c r="E106" s="21"/>
    </row>
    <row r="107" spans="1:5" ht="16.2">
      <c r="A107" s="58"/>
      <c r="B107" s="58"/>
      <c r="C107" s="22"/>
      <c r="D107" s="22"/>
      <c r="E107" s="21"/>
    </row>
  </sheetData>
  <mergeCells count="11">
    <mergeCell ref="A1:E1"/>
    <mergeCell ref="A77:E77"/>
    <mergeCell ref="A95:E95"/>
    <mergeCell ref="A9:E9"/>
    <mergeCell ref="A12:E12"/>
    <mergeCell ref="A18:E18"/>
    <mergeCell ref="A23:E23"/>
    <mergeCell ref="A32:E32"/>
    <mergeCell ref="A38:E38"/>
    <mergeCell ref="A42:E42"/>
    <mergeCell ref="A60:E60"/>
  </mergeCells>
  <phoneticPr fontId="1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85" fitToHeight="0" orientation="portrait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32" zoomScaleNormal="125" zoomScaleSheetLayoutView="132" workbookViewId="0">
      <pane xSplit="2" ySplit="2" topLeftCell="C3" activePane="bottomRight" state="frozen"/>
      <selection activeCell="E44" sqref="E44"/>
      <selection pane="topRight" activeCell="E44" sqref="E44"/>
      <selection pane="bottomLeft" activeCell="E44" sqref="E44"/>
      <selection pane="bottomRight" activeCell="C7" sqref="C4:C7"/>
    </sheetView>
  </sheetViews>
  <sheetFormatPr defaultColWidth="8.77734375" defaultRowHeight="15.6"/>
  <cols>
    <col min="1" max="1" width="8" customWidth="1"/>
    <col min="2" max="2" width="51.77734375" bestFit="1" customWidth="1"/>
    <col min="3" max="3" width="17.77734375" style="20" customWidth="1"/>
    <col min="4" max="4" width="14" style="20" customWidth="1"/>
    <col min="5" max="5" width="39.88671875" style="19" customWidth="1"/>
    <col min="6" max="6" width="38.21875" style="18" customWidth="1"/>
    <col min="7" max="16384" width="8.77734375" style="17"/>
  </cols>
  <sheetData>
    <row r="1" spans="1:5" ht="16.2" customHeight="1">
      <c r="A1" s="110" t="s">
        <v>440</v>
      </c>
      <c r="B1" s="111"/>
      <c r="C1" s="111"/>
      <c r="D1" s="111"/>
      <c r="E1" s="112"/>
    </row>
    <row r="2" spans="1:5" ht="16.2">
      <c r="A2" s="63" t="s">
        <v>3</v>
      </c>
      <c r="B2" s="61" t="s">
        <v>4</v>
      </c>
      <c r="C2" s="31" t="s">
        <v>5</v>
      </c>
      <c r="D2" s="31" t="s">
        <v>6</v>
      </c>
      <c r="E2" s="64" t="s">
        <v>7</v>
      </c>
    </row>
    <row r="3" spans="1:5" ht="16.2">
      <c r="A3" s="65">
        <v>1</v>
      </c>
      <c r="B3" s="54" t="s">
        <v>473</v>
      </c>
      <c r="C3" s="27">
        <v>6</v>
      </c>
      <c r="D3" s="26" t="s">
        <v>24</v>
      </c>
      <c r="E3" s="66" t="s">
        <v>25</v>
      </c>
    </row>
    <row r="4" spans="1:5" ht="16.2">
      <c r="A4" s="65">
        <v>2</v>
      </c>
      <c r="B4" s="54" t="s">
        <v>474</v>
      </c>
      <c r="C4" s="27">
        <v>6</v>
      </c>
      <c r="D4" s="26"/>
      <c r="E4" s="66" t="s">
        <v>170</v>
      </c>
    </row>
    <row r="5" spans="1:5" ht="16.2">
      <c r="A5" s="65">
        <v>3</v>
      </c>
      <c r="B5" s="54" t="s">
        <v>475</v>
      </c>
      <c r="C5" s="26">
        <v>8</v>
      </c>
      <c r="D5" s="26"/>
      <c r="E5" s="66" t="s">
        <v>320</v>
      </c>
    </row>
    <row r="6" spans="1:5" ht="16.2" customHeight="1">
      <c r="A6" s="65">
        <v>4</v>
      </c>
      <c r="B6" s="54" t="s">
        <v>34</v>
      </c>
      <c r="C6" s="26">
        <v>4</v>
      </c>
      <c r="D6" s="30"/>
      <c r="E6" s="66" t="s">
        <v>167</v>
      </c>
    </row>
    <row r="7" spans="1:5" ht="16.2">
      <c r="A7" s="65">
        <v>5</v>
      </c>
      <c r="B7" s="54" t="s">
        <v>504</v>
      </c>
      <c r="C7" s="26">
        <v>0</v>
      </c>
      <c r="D7" s="30"/>
      <c r="E7" s="67"/>
    </row>
    <row r="8" spans="1:5" ht="16.2">
      <c r="A8" s="65">
        <v>6</v>
      </c>
      <c r="B8" s="54" t="s">
        <v>505</v>
      </c>
      <c r="C8" s="53">
        <f>SUM(C4:C7)</f>
        <v>18</v>
      </c>
      <c r="D8" s="30"/>
      <c r="E8" s="67"/>
    </row>
    <row r="9" spans="1:5" ht="16.2" customHeight="1">
      <c r="A9" s="113" t="s">
        <v>84</v>
      </c>
      <c r="B9" s="114"/>
      <c r="C9" s="114"/>
      <c r="D9" s="114"/>
      <c r="E9" s="115"/>
    </row>
    <row r="10" spans="1:5" ht="16.2">
      <c r="A10" s="65">
        <v>7</v>
      </c>
      <c r="B10" s="54" t="s">
        <v>8</v>
      </c>
      <c r="C10" s="26"/>
      <c r="D10" s="26"/>
      <c r="E10" s="66" t="s">
        <v>166</v>
      </c>
    </row>
    <row r="11" spans="1:5" ht="16.2">
      <c r="A11" s="65">
        <v>8</v>
      </c>
      <c r="B11" s="54" t="s">
        <v>165</v>
      </c>
      <c r="C11" s="26"/>
      <c r="D11" s="26"/>
      <c r="E11" s="66" t="s">
        <v>164</v>
      </c>
    </row>
    <row r="12" spans="1:5" ht="16.2" customHeight="1">
      <c r="A12" s="113" t="s">
        <v>614</v>
      </c>
      <c r="B12" s="114"/>
      <c r="C12" s="114"/>
      <c r="D12" s="114"/>
      <c r="E12" s="115"/>
    </row>
    <row r="13" spans="1:5" ht="16.2">
      <c r="A13" s="68">
        <v>9</v>
      </c>
      <c r="B13" s="54" t="s">
        <v>9</v>
      </c>
      <c r="C13" s="27">
        <v>300</v>
      </c>
      <c r="D13" s="26" t="s">
        <v>1</v>
      </c>
      <c r="E13" s="66"/>
    </row>
    <row r="14" spans="1:5" ht="16.2">
      <c r="A14" s="68">
        <v>10</v>
      </c>
      <c r="B14" s="55" t="s">
        <v>214</v>
      </c>
      <c r="C14" s="26" t="s">
        <v>439</v>
      </c>
      <c r="D14" s="26" t="s">
        <v>212</v>
      </c>
      <c r="E14" s="66"/>
    </row>
    <row r="15" spans="1:5" ht="16.2">
      <c r="A15" s="68">
        <v>11</v>
      </c>
      <c r="B15" s="54" t="s">
        <v>10</v>
      </c>
      <c r="C15" s="26" t="s">
        <v>161</v>
      </c>
      <c r="D15" s="26" t="s">
        <v>438</v>
      </c>
      <c r="E15" s="66"/>
    </row>
    <row r="16" spans="1:5" ht="16.2">
      <c r="A16" s="68">
        <v>12</v>
      </c>
      <c r="B16" s="54" t="s">
        <v>11</v>
      </c>
      <c r="C16" s="27">
        <v>106</v>
      </c>
      <c r="D16" s="26"/>
      <c r="E16" s="66"/>
    </row>
    <row r="17" spans="1:6" ht="15.45" customHeight="1">
      <c r="A17" s="68">
        <v>13</v>
      </c>
      <c r="B17" s="55" t="s">
        <v>211</v>
      </c>
      <c r="C17" s="26" t="s">
        <v>2</v>
      </c>
      <c r="D17" s="26"/>
      <c r="E17" s="66"/>
    </row>
    <row r="18" spans="1:6" ht="16.2" customHeight="1">
      <c r="A18" s="113" t="s">
        <v>288</v>
      </c>
      <c r="B18" s="114"/>
      <c r="C18" s="114"/>
      <c r="D18" s="114"/>
      <c r="E18" s="115"/>
    </row>
    <row r="19" spans="1:6" ht="16.2">
      <c r="A19" s="68">
        <v>14</v>
      </c>
      <c r="B19" s="54" t="s">
        <v>506</v>
      </c>
      <c r="C19" s="27">
        <v>0</v>
      </c>
      <c r="D19" s="26" t="s">
        <v>12</v>
      </c>
      <c r="E19" s="66" t="s">
        <v>13</v>
      </c>
    </row>
    <row r="20" spans="1:6" ht="16.2">
      <c r="A20" s="68">
        <v>15</v>
      </c>
      <c r="B20" s="54" t="s">
        <v>507</v>
      </c>
      <c r="C20" s="27">
        <v>0</v>
      </c>
      <c r="D20" s="26" t="s">
        <v>12</v>
      </c>
      <c r="E20" s="66" t="s">
        <v>15</v>
      </c>
    </row>
    <row r="21" spans="1:6" ht="16.2" customHeight="1">
      <c r="A21" s="68">
        <v>16</v>
      </c>
      <c r="B21" s="54" t="s">
        <v>508</v>
      </c>
      <c r="C21" s="27">
        <v>0</v>
      </c>
      <c r="D21" s="26" t="s">
        <v>12</v>
      </c>
      <c r="E21" s="66" t="s">
        <v>90</v>
      </c>
    </row>
    <row r="22" spans="1:6" ht="49.95" customHeight="1">
      <c r="A22" s="68">
        <v>17</v>
      </c>
      <c r="B22" s="55" t="s">
        <v>509</v>
      </c>
      <c r="C22" s="27">
        <v>0</v>
      </c>
      <c r="D22" s="26" t="s">
        <v>120</v>
      </c>
      <c r="E22" s="66" t="s">
        <v>287</v>
      </c>
    </row>
    <row r="23" spans="1:6" ht="16.2" customHeight="1">
      <c r="A23" s="113" t="s">
        <v>85</v>
      </c>
      <c r="B23" s="114"/>
      <c r="C23" s="114"/>
      <c r="D23" s="114"/>
      <c r="E23" s="115"/>
    </row>
    <row r="24" spans="1:6" ht="41.55" customHeight="1">
      <c r="A24" s="68">
        <v>18</v>
      </c>
      <c r="B24" s="54" t="s">
        <v>17</v>
      </c>
      <c r="C24" s="27">
        <v>2</v>
      </c>
      <c r="D24" s="26" t="s">
        <v>18</v>
      </c>
      <c r="E24" s="66" t="s">
        <v>91</v>
      </c>
    </row>
    <row r="25" spans="1:6" s="32" customFormat="1" ht="16.2">
      <c r="A25" s="69" t="s">
        <v>621</v>
      </c>
      <c r="B25" s="54" t="s">
        <v>622</v>
      </c>
      <c r="C25" s="47" t="s">
        <v>636</v>
      </c>
      <c r="D25" s="48"/>
      <c r="E25" s="70"/>
      <c r="F25" s="59"/>
    </row>
    <row r="26" spans="1:6" s="32" customFormat="1" ht="16.2">
      <c r="A26" s="69" t="s">
        <v>623</v>
      </c>
      <c r="B26" s="54" t="s">
        <v>624</v>
      </c>
      <c r="C26" s="47" t="s">
        <v>79</v>
      </c>
      <c r="D26" s="48"/>
      <c r="E26" s="66" t="s">
        <v>625</v>
      </c>
      <c r="F26" s="59"/>
    </row>
    <row r="27" spans="1:6" s="32" customFormat="1" ht="16.2">
      <c r="A27" s="69" t="s">
        <v>626</v>
      </c>
      <c r="B27" s="54" t="s">
        <v>627</v>
      </c>
      <c r="C27" s="47" t="s">
        <v>77</v>
      </c>
      <c r="D27" s="48"/>
      <c r="E27" s="70"/>
      <c r="F27" s="59"/>
    </row>
    <row r="28" spans="1:6" s="32" customFormat="1" ht="16.2">
      <c r="A28" s="69" t="s">
        <v>628</v>
      </c>
      <c r="B28" s="54" t="s">
        <v>629</v>
      </c>
      <c r="C28" s="47" t="s">
        <v>77</v>
      </c>
      <c r="D28" s="48"/>
      <c r="E28" s="70"/>
      <c r="F28" s="59"/>
    </row>
    <row r="29" spans="1:6" ht="16.2">
      <c r="A29" s="68">
        <v>19</v>
      </c>
      <c r="B29" s="54" t="s">
        <v>14</v>
      </c>
      <c r="C29" s="27">
        <v>0</v>
      </c>
      <c r="D29" s="26" t="s">
        <v>12</v>
      </c>
      <c r="E29" s="66"/>
    </row>
    <row r="30" spans="1:6" ht="16.2">
      <c r="A30" s="68">
        <v>20</v>
      </c>
      <c r="B30" s="54" t="s">
        <v>16</v>
      </c>
      <c r="C30" s="27">
        <v>2</v>
      </c>
      <c r="D30" s="26" t="s">
        <v>12</v>
      </c>
      <c r="E30" s="66"/>
    </row>
    <row r="31" spans="1:6" ht="16.2">
      <c r="A31" s="68">
        <v>21</v>
      </c>
      <c r="B31" s="54" t="s">
        <v>52</v>
      </c>
      <c r="C31" s="26" t="s">
        <v>2</v>
      </c>
      <c r="D31" s="26"/>
      <c r="E31" s="66"/>
    </row>
    <row r="32" spans="1:6" ht="16.2" customHeight="1">
      <c r="A32" s="113" t="s">
        <v>348</v>
      </c>
      <c r="B32" s="114"/>
      <c r="C32" s="114"/>
      <c r="D32" s="114"/>
      <c r="E32" s="115"/>
    </row>
    <row r="33" spans="1:6" ht="16.2">
      <c r="A33" s="68">
        <v>22</v>
      </c>
      <c r="B33" s="54" t="s">
        <v>510</v>
      </c>
      <c r="C33" s="26" t="s">
        <v>2</v>
      </c>
      <c r="D33" s="26"/>
      <c r="E33" s="66"/>
    </row>
    <row r="34" spans="1:6" ht="16.2" customHeight="1">
      <c r="A34" s="68">
        <v>23</v>
      </c>
      <c r="B34" s="54" t="s">
        <v>511</v>
      </c>
      <c r="C34" s="27">
        <v>14</v>
      </c>
      <c r="D34" s="26" t="s">
        <v>26</v>
      </c>
      <c r="E34" s="66" t="s">
        <v>37</v>
      </c>
    </row>
    <row r="35" spans="1:6" ht="16.2">
      <c r="A35" s="68">
        <v>24</v>
      </c>
      <c r="B35" s="55" t="s">
        <v>207</v>
      </c>
      <c r="C35" s="27">
        <v>14</v>
      </c>
      <c r="D35" s="26" t="s">
        <v>133</v>
      </c>
      <c r="E35" s="66" t="s">
        <v>206</v>
      </c>
    </row>
    <row r="36" spans="1:6" ht="16.2">
      <c r="A36" s="68">
        <v>25</v>
      </c>
      <c r="B36" s="55" t="s">
        <v>512</v>
      </c>
      <c r="C36" s="27" t="s">
        <v>205</v>
      </c>
      <c r="D36" s="26"/>
      <c r="E36" s="66"/>
    </row>
    <row r="37" spans="1:6" ht="16.2">
      <c r="A37" s="68">
        <v>26</v>
      </c>
      <c r="B37" s="55" t="s">
        <v>513</v>
      </c>
      <c r="C37" s="27" t="s">
        <v>205</v>
      </c>
      <c r="D37" s="26"/>
      <c r="E37" s="66"/>
    </row>
    <row r="38" spans="1:6" ht="16.2" customHeight="1">
      <c r="A38" s="113" t="s">
        <v>86</v>
      </c>
      <c r="B38" s="114"/>
      <c r="C38" s="114"/>
      <c r="D38" s="114"/>
      <c r="E38" s="115"/>
    </row>
    <row r="39" spans="1:6" ht="24" customHeight="1">
      <c r="A39" s="68">
        <v>27</v>
      </c>
      <c r="B39" s="54" t="s">
        <v>19</v>
      </c>
      <c r="C39" s="26" t="s">
        <v>2</v>
      </c>
      <c r="D39" s="26"/>
      <c r="E39" s="66" t="s">
        <v>20</v>
      </c>
    </row>
    <row r="40" spans="1:6" ht="37.200000000000003" customHeight="1">
      <c r="A40" s="68">
        <v>28</v>
      </c>
      <c r="B40" s="54" t="s">
        <v>21</v>
      </c>
      <c r="C40" s="26" t="s">
        <v>2</v>
      </c>
      <c r="D40" s="26"/>
      <c r="E40" s="66" t="s">
        <v>437</v>
      </c>
    </row>
    <row r="41" spans="1:6" ht="16.2">
      <c r="A41" s="68">
        <v>29</v>
      </c>
      <c r="B41" s="54" t="s">
        <v>22</v>
      </c>
      <c r="C41" s="26" t="s">
        <v>2</v>
      </c>
      <c r="D41" s="26"/>
      <c r="E41" s="66"/>
    </row>
    <row r="42" spans="1:6" ht="16.2" customHeight="1">
      <c r="A42" s="113" t="s">
        <v>246</v>
      </c>
      <c r="B42" s="114"/>
      <c r="C42" s="114"/>
      <c r="D42" s="114"/>
      <c r="E42" s="115"/>
    </row>
    <row r="43" spans="1:6" ht="16.2">
      <c r="A43" s="68">
        <v>30</v>
      </c>
      <c r="B43" s="54" t="s">
        <v>514</v>
      </c>
      <c r="C43" s="27">
        <v>6</v>
      </c>
      <c r="D43" s="26" t="s">
        <v>136</v>
      </c>
      <c r="E43" s="66" t="s">
        <v>436</v>
      </c>
    </row>
    <row r="44" spans="1:6" ht="16.2">
      <c r="A44" s="68">
        <v>31</v>
      </c>
      <c r="B44" s="54" t="s">
        <v>515</v>
      </c>
      <c r="C44" s="27">
        <v>0</v>
      </c>
      <c r="D44" s="26" t="s">
        <v>435</v>
      </c>
      <c r="E44" s="67"/>
    </row>
    <row r="45" spans="1:6" ht="16.2">
      <c r="A45" s="68">
        <v>32</v>
      </c>
      <c r="B45" s="54" t="s">
        <v>516</v>
      </c>
      <c r="C45" s="27">
        <v>0</v>
      </c>
      <c r="D45" s="26" t="s">
        <v>136</v>
      </c>
      <c r="E45" s="67"/>
    </row>
    <row r="46" spans="1:6" ht="16.2">
      <c r="A46" s="68">
        <v>33</v>
      </c>
      <c r="B46" s="55" t="s">
        <v>517</v>
      </c>
      <c r="C46" s="27">
        <v>6</v>
      </c>
      <c r="D46" s="26" t="s">
        <v>135</v>
      </c>
      <c r="E46" s="66"/>
    </row>
    <row r="47" spans="1:6" ht="16.2">
      <c r="A47" s="68">
        <v>34</v>
      </c>
      <c r="B47" s="54" t="s">
        <v>518</v>
      </c>
      <c r="C47" s="26">
        <v>6</v>
      </c>
      <c r="D47" s="26" t="s">
        <v>133</v>
      </c>
      <c r="E47" s="72"/>
      <c r="F47" s="17"/>
    </row>
    <row r="48" spans="1:6" ht="26.4" customHeight="1">
      <c r="A48" s="68">
        <v>35</v>
      </c>
      <c r="B48" s="55" t="s">
        <v>64</v>
      </c>
      <c r="C48" s="27">
        <v>6</v>
      </c>
      <c r="D48" s="26" t="s">
        <v>434</v>
      </c>
      <c r="E48" s="66" t="s">
        <v>637</v>
      </c>
    </row>
    <row r="49" spans="1:6" ht="16.2">
      <c r="A49" s="68">
        <v>36</v>
      </c>
      <c r="B49" s="56" t="s">
        <v>519</v>
      </c>
      <c r="C49" s="27">
        <v>0</v>
      </c>
      <c r="D49" s="26" t="s">
        <v>135</v>
      </c>
      <c r="E49" s="66"/>
    </row>
    <row r="50" spans="1:6" ht="16.2">
      <c r="A50" s="68">
        <v>37</v>
      </c>
      <c r="B50" s="54" t="s">
        <v>272</v>
      </c>
      <c r="C50" s="26"/>
      <c r="D50" s="26"/>
      <c r="E50" s="66"/>
    </row>
    <row r="51" spans="1:6" ht="16.2">
      <c r="A51" s="74" t="s">
        <v>520</v>
      </c>
      <c r="B51" s="54" t="s">
        <v>521</v>
      </c>
      <c r="C51" s="26">
        <v>0</v>
      </c>
      <c r="D51" s="26" t="s">
        <v>133</v>
      </c>
      <c r="E51" s="67"/>
    </row>
    <row r="52" spans="1:6" ht="16.2">
      <c r="A52" s="74" t="s">
        <v>453</v>
      </c>
      <c r="B52" s="54" t="s">
        <v>522</v>
      </c>
      <c r="C52" s="26">
        <v>0</v>
      </c>
      <c r="D52" s="26" t="s">
        <v>133</v>
      </c>
      <c r="E52" s="67"/>
    </row>
    <row r="53" spans="1:6" ht="16.2">
      <c r="A53" s="74" t="s">
        <v>455</v>
      </c>
      <c r="B53" s="54" t="s">
        <v>523</v>
      </c>
      <c r="C53" s="26">
        <v>6</v>
      </c>
      <c r="D53" s="26" t="s">
        <v>133</v>
      </c>
      <c r="E53" s="67"/>
    </row>
    <row r="54" spans="1:6" ht="16.2">
      <c r="A54" s="74" t="s">
        <v>456</v>
      </c>
      <c r="B54" s="54" t="s">
        <v>524</v>
      </c>
      <c r="C54" s="26">
        <v>0</v>
      </c>
      <c r="D54" s="26" t="s">
        <v>133</v>
      </c>
      <c r="E54" s="67"/>
    </row>
    <row r="55" spans="1:6" ht="16.2">
      <c r="A55" s="74" t="s">
        <v>457</v>
      </c>
      <c r="B55" s="54" t="s">
        <v>525</v>
      </c>
      <c r="C55" s="26">
        <v>0</v>
      </c>
      <c r="D55" s="26" t="s">
        <v>133</v>
      </c>
      <c r="E55" s="75"/>
    </row>
    <row r="56" spans="1:6" ht="16.2">
      <c r="A56" s="68">
        <v>38</v>
      </c>
      <c r="B56" s="54" t="s">
        <v>526</v>
      </c>
      <c r="C56" s="26" t="s">
        <v>433</v>
      </c>
      <c r="D56" s="26"/>
      <c r="E56" s="66"/>
    </row>
    <row r="57" spans="1:6" ht="16.2">
      <c r="A57" s="68">
        <v>39</v>
      </c>
      <c r="B57" s="54" t="s">
        <v>527</v>
      </c>
      <c r="C57" s="26" t="s">
        <v>205</v>
      </c>
      <c r="D57" s="26"/>
      <c r="E57" s="66"/>
    </row>
    <row r="58" spans="1:6" ht="16.2">
      <c r="A58" s="68">
        <v>40</v>
      </c>
      <c r="B58" s="54" t="s">
        <v>528</v>
      </c>
      <c r="C58" s="26" t="s">
        <v>432</v>
      </c>
      <c r="D58" s="26"/>
      <c r="E58" s="66"/>
    </row>
    <row r="59" spans="1:6" ht="20.55" customHeight="1">
      <c r="A59" s="68">
        <v>41</v>
      </c>
      <c r="B59" s="57" t="s">
        <v>472</v>
      </c>
      <c r="C59" s="24" t="s">
        <v>431</v>
      </c>
      <c r="D59" s="23" t="s">
        <v>176</v>
      </c>
      <c r="E59" s="66"/>
      <c r="F59" s="25"/>
    </row>
    <row r="60" spans="1:6" ht="16.2" customHeight="1">
      <c r="A60" s="113" t="s">
        <v>238</v>
      </c>
      <c r="B60" s="114"/>
      <c r="C60" s="114"/>
      <c r="D60" s="114"/>
      <c r="E60" s="115"/>
    </row>
    <row r="61" spans="1:6" ht="16.2">
      <c r="A61" s="68">
        <v>42</v>
      </c>
      <c r="B61" s="55" t="s">
        <v>529</v>
      </c>
      <c r="C61" s="29">
        <v>5</v>
      </c>
      <c r="D61" s="26" t="s">
        <v>199</v>
      </c>
      <c r="E61" s="66"/>
    </row>
    <row r="62" spans="1:6" ht="16.2">
      <c r="A62" s="68">
        <v>43</v>
      </c>
      <c r="B62" s="55" t="s">
        <v>530</v>
      </c>
      <c r="C62" s="26">
        <v>3</v>
      </c>
      <c r="D62" s="26" t="s">
        <v>56</v>
      </c>
      <c r="E62" s="66" t="s">
        <v>430</v>
      </c>
    </row>
    <row r="63" spans="1:6" ht="16.2">
      <c r="A63" s="68">
        <v>44</v>
      </c>
      <c r="B63" s="55" t="s">
        <v>531</v>
      </c>
      <c r="C63" s="26">
        <v>3</v>
      </c>
      <c r="D63" s="26" t="s">
        <v>136</v>
      </c>
      <c r="E63" s="66" t="s">
        <v>429</v>
      </c>
    </row>
    <row r="64" spans="1:6" ht="16.2">
      <c r="A64" s="68">
        <v>45</v>
      </c>
      <c r="B64" s="54" t="s">
        <v>145</v>
      </c>
      <c r="C64" s="27">
        <v>1</v>
      </c>
      <c r="D64" s="26" t="s">
        <v>135</v>
      </c>
      <c r="E64" s="67"/>
    </row>
    <row r="65" spans="1:6" ht="16.2">
      <c r="A65" s="68">
        <v>46</v>
      </c>
      <c r="B65" s="54" t="s">
        <v>96</v>
      </c>
      <c r="C65" s="26">
        <v>3</v>
      </c>
      <c r="D65" s="26" t="s">
        <v>133</v>
      </c>
      <c r="E65" s="86" t="s">
        <v>641</v>
      </c>
    </row>
    <row r="66" spans="1:6" ht="16.2">
      <c r="A66" s="68">
        <v>47</v>
      </c>
      <c r="B66" s="54" t="s">
        <v>532</v>
      </c>
      <c r="C66" s="27">
        <v>2</v>
      </c>
      <c r="D66" s="26" t="s">
        <v>135</v>
      </c>
      <c r="E66" s="66"/>
    </row>
    <row r="67" spans="1:6" ht="16.2">
      <c r="A67" s="68">
        <v>48</v>
      </c>
      <c r="B67" s="54" t="s">
        <v>533</v>
      </c>
      <c r="C67" s="27"/>
      <c r="D67" s="26"/>
      <c r="E67" s="76"/>
    </row>
    <row r="68" spans="1:6" ht="16.2">
      <c r="A68" s="74" t="s">
        <v>649</v>
      </c>
      <c r="B68" s="54" t="s">
        <v>484</v>
      </c>
      <c r="C68" s="26">
        <v>2</v>
      </c>
      <c r="D68" s="26" t="s">
        <v>133</v>
      </c>
      <c r="E68" s="66"/>
    </row>
    <row r="69" spans="1:6" ht="16.2">
      <c r="A69" s="74" t="s">
        <v>650</v>
      </c>
      <c r="B69" s="54" t="s">
        <v>522</v>
      </c>
      <c r="C69" s="26">
        <v>1</v>
      </c>
      <c r="D69" s="26" t="s">
        <v>176</v>
      </c>
      <c r="E69" s="66"/>
    </row>
    <row r="70" spans="1:6" ht="16.2">
      <c r="A70" s="74" t="s">
        <v>651</v>
      </c>
      <c r="B70" s="54" t="s">
        <v>27</v>
      </c>
      <c r="C70" s="27">
        <v>0</v>
      </c>
      <c r="D70" s="26" t="s">
        <v>26</v>
      </c>
      <c r="E70" s="66"/>
    </row>
    <row r="71" spans="1:6" ht="16.2">
      <c r="A71" s="74" t="s">
        <v>652</v>
      </c>
      <c r="B71" s="54" t="s">
        <v>132</v>
      </c>
      <c r="C71" s="26">
        <v>0</v>
      </c>
      <c r="D71" s="26" t="s">
        <v>176</v>
      </c>
      <c r="E71" s="66"/>
    </row>
    <row r="72" spans="1:6" ht="16.2">
      <c r="A72" s="74" t="s">
        <v>653</v>
      </c>
      <c r="B72" s="54" t="s">
        <v>131</v>
      </c>
      <c r="C72" s="26">
        <v>0</v>
      </c>
      <c r="D72" s="26" t="s">
        <v>416</v>
      </c>
      <c r="E72" s="75"/>
    </row>
    <row r="73" spans="1:6" ht="16.2">
      <c r="A73" s="68">
        <v>49</v>
      </c>
      <c r="B73" s="54" t="s">
        <v>526</v>
      </c>
      <c r="C73" s="26" t="s">
        <v>130</v>
      </c>
      <c r="D73" s="26"/>
      <c r="E73" s="66"/>
    </row>
    <row r="74" spans="1:6" ht="16.2">
      <c r="A74" s="68">
        <v>50</v>
      </c>
      <c r="B74" s="54" t="s">
        <v>527</v>
      </c>
      <c r="C74" s="26" t="s">
        <v>195</v>
      </c>
      <c r="D74" s="26"/>
      <c r="E74" s="66"/>
    </row>
    <row r="75" spans="1:6" ht="16.2">
      <c r="A75" s="68">
        <v>51</v>
      </c>
      <c r="B75" s="54" t="s">
        <v>528</v>
      </c>
      <c r="C75" s="26" t="s">
        <v>194</v>
      </c>
      <c r="D75" s="26"/>
      <c r="E75" s="66"/>
    </row>
    <row r="76" spans="1:6" ht="34.799999999999997" customHeight="1">
      <c r="A76" s="68">
        <v>52</v>
      </c>
      <c r="B76" s="57" t="s">
        <v>472</v>
      </c>
      <c r="C76" s="24" t="s">
        <v>428</v>
      </c>
      <c r="D76" s="23" t="s">
        <v>133</v>
      </c>
      <c r="E76" s="86" t="s">
        <v>642</v>
      </c>
      <c r="F76" s="25"/>
    </row>
    <row r="77" spans="1:6" ht="16.2" customHeight="1">
      <c r="A77" s="113" t="s">
        <v>234</v>
      </c>
      <c r="B77" s="114"/>
      <c r="C77" s="114"/>
      <c r="D77" s="114"/>
      <c r="E77" s="115"/>
    </row>
    <row r="78" spans="1:6" ht="16.2">
      <c r="A78" s="68">
        <v>53</v>
      </c>
      <c r="B78" s="55" t="s">
        <v>465</v>
      </c>
      <c r="C78" s="27">
        <v>2</v>
      </c>
      <c r="D78" s="26" t="s">
        <v>136</v>
      </c>
      <c r="E78" s="66"/>
    </row>
    <row r="79" spans="1:6" ht="16.2" customHeight="1">
      <c r="A79" s="68">
        <v>54</v>
      </c>
      <c r="B79" s="55" t="s">
        <v>530</v>
      </c>
      <c r="C79" s="27">
        <v>2</v>
      </c>
      <c r="D79" s="26" t="s">
        <v>199</v>
      </c>
      <c r="E79" s="66" t="s">
        <v>427</v>
      </c>
    </row>
    <row r="80" spans="1:6" ht="16.2">
      <c r="A80" s="68">
        <v>55</v>
      </c>
      <c r="B80" s="55" t="s">
        <v>29</v>
      </c>
      <c r="C80" s="26">
        <v>1</v>
      </c>
      <c r="D80" s="26" t="s">
        <v>56</v>
      </c>
      <c r="E80" s="66" t="s">
        <v>426</v>
      </c>
    </row>
    <row r="81" spans="1:6" ht="16.2">
      <c r="A81" s="68">
        <v>56</v>
      </c>
      <c r="B81" s="54" t="s">
        <v>534</v>
      </c>
      <c r="C81" s="27">
        <v>0</v>
      </c>
      <c r="D81" s="26" t="s">
        <v>135</v>
      </c>
      <c r="E81" s="67"/>
    </row>
    <row r="82" spans="1:6" ht="16.2">
      <c r="A82" s="68">
        <v>57</v>
      </c>
      <c r="B82" s="54" t="s">
        <v>535</v>
      </c>
      <c r="C82" s="27">
        <v>0</v>
      </c>
      <c r="D82" s="26" t="s">
        <v>133</v>
      </c>
      <c r="E82" s="66"/>
    </row>
    <row r="83" spans="1:6" ht="16.2">
      <c r="A83" s="68">
        <v>58</v>
      </c>
      <c r="B83" s="54" t="s">
        <v>536</v>
      </c>
      <c r="C83" s="27">
        <v>0</v>
      </c>
      <c r="D83" s="26" t="s">
        <v>133</v>
      </c>
      <c r="E83" s="66"/>
    </row>
    <row r="84" spans="1:6" ht="16.2">
      <c r="A84" s="68">
        <v>59</v>
      </c>
      <c r="B84" s="54" t="s">
        <v>537</v>
      </c>
      <c r="C84" s="27">
        <v>2</v>
      </c>
      <c r="D84" s="26" t="s">
        <v>133</v>
      </c>
      <c r="E84" s="77"/>
    </row>
    <row r="85" spans="1:6" ht="16.2">
      <c r="A85" s="68">
        <v>60</v>
      </c>
      <c r="B85" s="54" t="s">
        <v>533</v>
      </c>
      <c r="C85" s="28"/>
      <c r="D85" s="26"/>
      <c r="E85" s="77"/>
    </row>
    <row r="86" spans="1:6" ht="16.2">
      <c r="A86" s="74" t="s">
        <v>654</v>
      </c>
      <c r="B86" s="54" t="s">
        <v>538</v>
      </c>
      <c r="C86" s="27">
        <v>2</v>
      </c>
      <c r="D86" s="26" t="s">
        <v>425</v>
      </c>
      <c r="E86" s="77"/>
    </row>
    <row r="87" spans="1:6" ht="16.2">
      <c r="A87" s="74" t="s">
        <v>655</v>
      </c>
      <c r="B87" s="54" t="s">
        <v>522</v>
      </c>
      <c r="C87" s="27">
        <v>0</v>
      </c>
      <c r="D87" s="26" t="s">
        <v>424</v>
      </c>
      <c r="E87" s="77"/>
    </row>
    <row r="88" spans="1:6" ht="16.2">
      <c r="A88" s="74" t="s">
        <v>656</v>
      </c>
      <c r="B88" s="54" t="s">
        <v>523</v>
      </c>
      <c r="C88" s="27">
        <v>0</v>
      </c>
      <c r="D88" s="26" t="s">
        <v>176</v>
      </c>
      <c r="E88" s="77"/>
    </row>
    <row r="89" spans="1:6" ht="16.2">
      <c r="A89" s="74" t="s">
        <v>657</v>
      </c>
      <c r="B89" s="54" t="s">
        <v>132</v>
      </c>
      <c r="C89" s="27">
        <v>0</v>
      </c>
      <c r="D89" s="26" t="s">
        <v>133</v>
      </c>
      <c r="E89" s="77"/>
    </row>
    <row r="90" spans="1:6" ht="16.2">
      <c r="A90" s="74" t="s">
        <v>658</v>
      </c>
      <c r="B90" s="54" t="s">
        <v>525</v>
      </c>
      <c r="C90" s="26">
        <v>0</v>
      </c>
      <c r="D90" s="26" t="s">
        <v>133</v>
      </c>
      <c r="E90" s="77"/>
    </row>
    <row r="91" spans="1:6" ht="16.2">
      <c r="A91" s="68">
        <v>61</v>
      </c>
      <c r="B91" s="54" t="s">
        <v>69</v>
      </c>
      <c r="C91" s="26" t="s">
        <v>423</v>
      </c>
      <c r="D91" s="26"/>
      <c r="E91" s="66"/>
    </row>
    <row r="92" spans="1:6" ht="16.2">
      <c r="A92" s="68">
        <v>62</v>
      </c>
      <c r="B92" s="54" t="s">
        <v>527</v>
      </c>
      <c r="C92" s="26" t="s">
        <v>195</v>
      </c>
      <c r="D92" s="26"/>
      <c r="E92" s="66"/>
    </row>
    <row r="93" spans="1:6" ht="16.2">
      <c r="A93" s="68">
        <v>63</v>
      </c>
      <c r="B93" s="54" t="s">
        <v>128</v>
      </c>
      <c r="C93" s="26" t="s">
        <v>422</v>
      </c>
      <c r="D93" s="23"/>
      <c r="E93" s="66"/>
    </row>
    <row r="94" spans="1:6" ht="33" customHeight="1">
      <c r="A94" s="68">
        <v>64</v>
      </c>
      <c r="B94" s="57" t="s">
        <v>71</v>
      </c>
      <c r="C94" s="24" t="s">
        <v>421</v>
      </c>
      <c r="D94" s="23" t="s">
        <v>26</v>
      </c>
      <c r="E94" s="66" t="s">
        <v>420</v>
      </c>
      <c r="F94" s="25"/>
    </row>
    <row r="95" spans="1:6" ht="16.2" customHeight="1">
      <c r="A95" s="113" t="s">
        <v>89</v>
      </c>
      <c r="B95" s="114"/>
      <c r="C95" s="114"/>
      <c r="D95" s="114"/>
      <c r="E95" s="115"/>
    </row>
    <row r="96" spans="1:6" ht="16.2">
      <c r="A96" s="78">
        <v>65</v>
      </c>
      <c r="B96" s="57" t="s">
        <v>539</v>
      </c>
      <c r="C96" s="23">
        <v>1</v>
      </c>
      <c r="D96" s="23" t="s">
        <v>419</v>
      </c>
      <c r="E96" s="86" t="s">
        <v>639</v>
      </c>
    </row>
    <row r="97" spans="1:5" ht="16.2">
      <c r="A97" s="78">
        <v>66</v>
      </c>
      <c r="B97" s="57" t="s">
        <v>42</v>
      </c>
      <c r="C97" s="23">
        <v>0</v>
      </c>
      <c r="D97" s="23" t="s">
        <v>51</v>
      </c>
      <c r="E97" s="66"/>
    </row>
    <row r="98" spans="1:5" ht="16.2">
      <c r="A98" s="78">
        <v>67</v>
      </c>
      <c r="B98" s="57" t="s">
        <v>43</v>
      </c>
      <c r="C98" s="23">
        <f>C44*2+C45+C62*2+C63+C79*2+C80</f>
        <v>14</v>
      </c>
      <c r="D98" s="23" t="s">
        <v>418</v>
      </c>
      <c r="E98" s="66"/>
    </row>
    <row r="99" spans="1:5" ht="16.2">
      <c r="A99" s="78">
        <v>68</v>
      </c>
      <c r="B99" s="57" t="s">
        <v>540</v>
      </c>
      <c r="C99" s="23">
        <v>0</v>
      </c>
      <c r="D99" s="23" t="s">
        <v>49</v>
      </c>
      <c r="E99" s="66"/>
    </row>
    <row r="100" spans="1:5" ht="16.2">
      <c r="A100" s="78">
        <v>69</v>
      </c>
      <c r="B100" s="57" t="s">
        <v>472</v>
      </c>
      <c r="C100" s="24" t="s">
        <v>417</v>
      </c>
      <c r="D100" s="23" t="s">
        <v>416</v>
      </c>
      <c r="E100" s="66"/>
    </row>
    <row r="101" spans="1:5" ht="16.2">
      <c r="A101" s="78">
        <v>70</v>
      </c>
      <c r="B101" s="57" t="s">
        <v>541</v>
      </c>
      <c r="C101" s="24" t="s">
        <v>415</v>
      </c>
      <c r="D101" s="23" t="s">
        <v>414</v>
      </c>
      <c r="E101" s="66" t="s">
        <v>638</v>
      </c>
    </row>
    <row r="102" spans="1:5" ht="16.2">
      <c r="A102" s="78">
        <v>71</v>
      </c>
      <c r="B102" s="57" t="s">
        <v>542</v>
      </c>
      <c r="C102" s="23">
        <v>0</v>
      </c>
      <c r="D102" s="23" t="s">
        <v>26</v>
      </c>
      <c r="E102" s="66"/>
    </row>
    <row r="103" spans="1:5" ht="16.2">
      <c r="A103" s="78">
        <v>72</v>
      </c>
      <c r="B103" s="57" t="s">
        <v>543</v>
      </c>
      <c r="C103" s="23">
        <v>1</v>
      </c>
      <c r="D103" s="23" t="s">
        <v>176</v>
      </c>
      <c r="E103" s="66" t="s">
        <v>638</v>
      </c>
    </row>
    <row r="104" spans="1:5" ht="16.2">
      <c r="A104" s="78">
        <v>73</v>
      </c>
      <c r="B104" s="57" t="s">
        <v>48</v>
      </c>
      <c r="C104" s="23">
        <v>0</v>
      </c>
      <c r="D104" s="23" t="s">
        <v>26</v>
      </c>
      <c r="E104" s="66"/>
    </row>
    <row r="105" spans="1:5" ht="16.8" thickBot="1">
      <c r="A105" s="79">
        <v>74</v>
      </c>
      <c r="B105" s="80" t="s">
        <v>544</v>
      </c>
      <c r="C105" s="81">
        <v>1</v>
      </c>
      <c r="D105" s="81" t="s">
        <v>26</v>
      </c>
      <c r="E105" s="82" t="s">
        <v>640</v>
      </c>
    </row>
    <row r="106" spans="1:5" ht="16.2">
      <c r="A106" s="58"/>
      <c r="B106" s="58"/>
      <c r="C106" s="22"/>
      <c r="D106" s="22"/>
      <c r="E106" s="21"/>
    </row>
    <row r="107" spans="1:5" ht="16.2">
      <c r="A107" s="58"/>
      <c r="B107" s="58"/>
      <c r="C107" s="22"/>
      <c r="D107" s="22"/>
      <c r="E107" s="21"/>
    </row>
  </sheetData>
  <mergeCells count="11">
    <mergeCell ref="A1:E1"/>
    <mergeCell ref="A77:E77"/>
    <mergeCell ref="A95:E95"/>
    <mergeCell ref="A9:E9"/>
    <mergeCell ref="A12:E12"/>
    <mergeCell ref="A18:E18"/>
    <mergeCell ref="A23:E23"/>
    <mergeCell ref="A32:E32"/>
    <mergeCell ref="A38:E38"/>
    <mergeCell ref="A42:E42"/>
    <mergeCell ref="A60:E60"/>
  </mergeCells>
  <phoneticPr fontId="1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84" fitToHeight="0" orientation="portrait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32" zoomScaleNormal="106" zoomScaleSheetLayoutView="132" workbookViewId="0">
      <pane xSplit="2" ySplit="2" topLeftCell="C3" activePane="bottomRight" state="frozen"/>
      <selection activeCell="E44" sqref="E44"/>
      <selection pane="topRight" activeCell="E44" sqref="E44"/>
      <selection pane="bottomLeft" activeCell="E44" sqref="E44"/>
      <selection pane="bottomRight" activeCell="C7" sqref="C4:C7"/>
    </sheetView>
  </sheetViews>
  <sheetFormatPr defaultColWidth="8.77734375" defaultRowHeight="15.6"/>
  <cols>
    <col min="1" max="1" width="8" customWidth="1"/>
    <col min="2" max="2" width="51.77734375" bestFit="1" customWidth="1"/>
    <col min="3" max="3" width="17.77734375" style="20" customWidth="1"/>
    <col min="4" max="4" width="14" style="20" customWidth="1"/>
    <col min="5" max="5" width="38" style="19" customWidth="1"/>
    <col min="6" max="6" width="38.21875" style="18" customWidth="1"/>
    <col min="7" max="16384" width="8.77734375" style="17"/>
  </cols>
  <sheetData>
    <row r="1" spans="1:5" ht="16.2" customHeight="1">
      <c r="A1" s="110" t="s">
        <v>352</v>
      </c>
      <c r="B1" s="111"/>
      <c r="C1" s="111"/>
      <c r="D1" s="111"/>
      <c r="E1" s="112"/>
    </row>
    <row r="2" spans="1:5" ht="16.2">
      <c r="A2" s="63" t="s">
        <v>3</v>
      </c>
      <c r="B2" s="61" t="s">
        <v>4</v>
      </c>
      <c r="C2" s="31" t="s">
        <v>5</v>
      </c>
      <c r="D2" s="31" t="s">
        <v>6</v>
      </c>
      <c r="E2" s="64" t="s">
        <v>7</v>
      </c>
    </row>
    <row r="3" spans="1:5" ht="16.2">
      <c r="A3" s="65">
        <v>1</v>
      </c>
      <c r="B3" s="54" t="s">
        <v>23</v>
      </c>
      <c r="C3" s="27">
        <v>6</v>
      </c>
      <c r="D3" s="26" t="s">
        <v>24</v>
      </c>
      <c r="E3" s="66" t="s">
        <v>25</v>
      </c>
    </row>
    <row r="4" spans="1:5" ht="16.2">
      <c r="A4" s="65">
        <v>2</v>
      </c>
      <c r="B4" s="54" t="s">
        <v>498</v>
      </c>
      <c r="C4" s="27">
        <v>9</v>
      </c>
      <c r="D4" s="26"/>
      <c r="E4" s="66" t="s">
        <v>170</v>
      </c>
    </row>
    <row r="5" spans="1:5" ht="16.2">
      <c r="A5" s="65">
        <v>3</v>
      </c>
      <c r="B5" s="54" t="s">
        <v>28</v>
      </c>
      <c r="C5" s="26">
        <v>5</v>
      </c>
      <c r="D5" s="26"/>
      <c r="E5" s="66" t="s">
        <v>351</v>
      </c>
    </row>
    <row r="6" spans="1:5" ht="16.2" customHeight="1">
      <c r="A6" s="65">
        <v>4</v>
      </c>
      <c r="B6" s="54" t="s">
        <v>34</v>
      </c>
      <c r="C6" s="26">
        <v>5</v>
      </c>
      <c r="D6" s="30"/>
      <c r="E6" s="66" t="s">
        <v>291</v>
      </c>
    </row>
    <row r="7" spans="1:5" ht="16.2">
      <c r="A7" s="65">
        <v>5</v>
      </c>
      <c r="B7" s="54" t="s">
        <v>66</v>
      </c>
      <c r="C7" s="26">
        <v>2</v>
      </c>
      <c r="D7" s="30"/>
      <c r="E7" s="67"/>
    </row>
    <row r="8" spans="1:5" ht="16.2">
      <c r="A8" s="65">
        <v>6</v>
      </c>
      <c r="B8" s="54" t="s">
        <v>442</v>
      </c>
      <c r="C8" s="53">
        <f>SUM(C4:C7)</f>
        <v>21</v>
      </c>
      <c r="D8" s="30"/>
      <c r="E8" s="67"/>
    </row>
    <row r="9" spans="1:5" ht="16.2" customHeight="1">
      <c r="A9" s="113" t="s">
        <v>84</v>
      </c>
      <c r="B9" s="114"/>
      <c r="C9" s="114"/>
      <c r="D9" s="114"/>
      <c r="E9" s="115"/>
    </row>
    <row r="10" spans="1:5" ht="16.2">
      <c r="A10" s="65">
        <v>7</v>
      </c>
      <c r="B10" s="54" t="s">
        <v>8</v>
      </c>
      <c r="C10" s="26"/>
      <c r="D10" s="26"/>
      <c r="E10" s="66" t="s">
        <v>166</v>
      </c>
    </row>
    <row r="11" spans="1:5" ht="16.2">
      <c r="A11" s="65">
        <v>8</v>
      </c>
      <c r="B11" s="54" t="s">
        <v>165</v>
      </c>
      <c r="C11" s="26"/>
      <c r="D11" s="26"/>
      <c r="E11" s="66" t="s">
        <v>164</v>
      </c>
    </row>
    <row r="12" spans="1:5" ht="16.2" customHeight="1">
      <c r="A12" s="113" t="s">
        <v>443</v>
      </c>
      <c r="B12" s="114"/>
      <c r="C12" s="114"/>
      <c r="D12" s="114"/>
      <c r="E12" s="115"/>
    </row>
    <row r="13" spans="1:5" ht="16.2">
      <c r="A13" s="68">
        <v>9</v>
      </c>
      <c r="B13" s="54" t="s">
        <v>9</v>
      </c>
      <c r="C13" s="27">
        <v>300</v>
      </c>
      <c r="D13" s="26" t="s">
        <v>1</v>
      </c>
      <c r="E13" s="66"/>
    </row>
    <row r="14" spans="1:5" ht="16.2">
      <c r="A14" s="68">
        <v>10</v>
      </c>
      <c r="B14" s="55" t="s">
        <v>214</v>
      </c>
      <c r="C14" s="26" t="s">
        <v>289</v>
      </c>
      <c r="D14" s="26" t="s">
        <v>350</v>
      </c>
      <c r="E14" s="66"/>
    </row>
    <row r="15" spans="1:5" ht="16.2">
      <c r="A15" s="68">
        <v>11</v>
      </c>
      <c r="B15" s="54" t="s">
        <v>10</v>
      </c>
      <c r="C15" s="26" t="s">
        <v>161</v>
      </c>
      <c r="D15" s="26" t="s">
        <v>133</v>
      </c>
      <c r="E15" s="66"/>
    </row>
    <row r="16" spans="1:5" ht="16.2">
      <c r="A16" s="68">
        <v>12</v>
      </c>
      <c r="B16" s="54" t="s">
        <v>11</v>
      </c>
      <c r="C16" s="27">
        <v>106</v>
      </c>
      <c r="D16" s="26"/>
      <c r="E16" s="66"/>
    </row>
    <row r="17" spans="1:6" ht="15.45" customHeight="1">
      <c r="A17" s="68">
        <v>13</v>
      </c>
      <c r="B17" s="55" t="s">
        <v>211</v>
      </c>
      <c r="C17" s="26" t="s">
        <v>2</v>
      </c>
      <c r="D17" s="26"/>
      <c r="E17" s="66"/>
    </row>
    <row r="18" spans="1:6" ht="16.2" customHeight="1">
      <c r="A18" s="113" t="s">
        <v>615</v>
      </c>
      <c r="B18" s="114"/>
      <c r="C18" s="114"/>
      <c r="D18" s="114"/>
      <c r="E18" s="115"/>
    </row>
    <row r="19" spans="1:6" ht="16.2">
      <c r="A19" s="68">
        <v>14</v>
      </c>
      <c r="B19" s="54" t="s">
        <v>160</v>
      </c>
      <c r="C19" s="27">
        <v>0</v>
      </c>
      <c r="D19" s="26" t="s">
        <v>12</v>
      </c>
      <c r="E19" s="66" t="s">
        <v>13</v>
      </c>
    </row>
    <row r="20" spans="1:6" ht="16.2">
      <c r="A20" s="68">
        <v>15</v>
      </c>
      <c r="B20" s="54" t="s">
        <v>73</v>
      </c>
      <c r="C20" s="27">
        <v>0</v>
      </c>
      <c r="D20" s="26" t="s">
        <v>12</v>
      </c>
      <c r="E20" s="66" t="s">
        <v>15</v>
      </c>
    </row>
    <row r="21" spans="1:6" ht="16.2" customHeight="1">
      <c r="A21" s="68">
        <v>16</v>
      </c>
      <c r="B21" s="54" t="s">
        <v>72</v>
      </c>
      <c r="C21" s="27">
        <v>0</v>
      </c>
      <c r="D21" s="26" t="s">
        <v>12</v>
      </c>
      <c r="E21" s="66" t="s">
        <v>90</v>
      </c>
    </row>
    <row r="22" spans="1:6" ht="49.8" customHeight="1">
      <c r="A22" s="68">
        <v>17</v>
      </c>
      <c r="B22" s="55" t="s">
        <v>61</v>
      </c>
      <c r="C22" s="27">
        <v>260</v>
      </c>
      <c r="D22" s="26" t="s">
        <v>120</v>
      </c>
      <c r="E22" s="66" t="s">
        <v>349</v>
      </c>
    </row>
    <row r="23" spans="1:6" ht="16.2" customHeight="1">
      <c r="A23" s="113" t="s">
        <v>85</v>
      </c>
      <c r="B23" s="114"/>
      <c r="C23" s="114"/>
      <c r="D23" s="114"/>
      <c r="E23" s="115"/>
    </row>
    <row r="24" spans="1:6" ht="41.55" customHeight="1">
      <c r="A24" s="68">
        <v>18</v>
      </c>
      <c r="B24" s="54" t="s">
        <v>17</v>
      </c>
      <c r="C24" s="27">
        <v>2</v>
      </c>
      <c r="D24" s="26" t="s">
        <v>18</v>
      </c>
      <c r="E24" s="66" t="s">
        <v>91</v>
      </c>
    </row>
    <row r="25" spans="1:6" s="32" customFormat="1" ht="32.4">
      <c r="A25" s="69" t="s">
        <v>621</v>
      </c>
      <c r="B25" s="54" t="s">
        <v>622</v>
      </c>
      <c r="C25" s="26" t="s">
        <v>643</v>
      </c>
      <c r="D25" s="48"/>
      <c r="E25" s="70"/>
      <c r="F25" s="59"/>
    </row>
    <row r="26" spans="1:6" s="32" customFormat="1" ht="32.4">
      <c r="A26" s="69" t="s">
        <v>623</v>
      </c>
      <c r="B26" s="54" t="s">
        <v>624</v>
      </c>
      <c r="C26" s="47" t="s">
        <v>79</v>
      </c>
      <c r="D26" s="48"/>
      <c r="E26" s="66" t="s">
        <v>625</v>
      </c>
      <c r="F26" s="59"/>
    </row>
    <row r="27" spans="1:6" s="32" customFormat="1" ht="16.2">
      <c r="A27" s="69" t="s">
        <v>626</v>
      </c>
      <c r="B27" s="54" t="s">
        <v>627</v>
      </c>
      <c r="C27" s="47" t="s">
        <v>77</v>
      </c>
      <c r="D27" s="48"/>
      <c r="E27" s="70"/>
      <c r="F27" s="59"/>
    </row>
    <row r="28" spans="1:6" s="32" customFormat="1" ht="16.2">
      <c r="A28" s="69" t="s">
        <v>628</v>
      </c>
      <c r="B28" s="54" t="s">
        <v>629</v>
      </c>
      <c r="C28" s="47" t="s">
        <v>77</v>
      </c>
      <c r="D28" s="48"/>
      <c r="E28" s="70"/>
      <c r="F28" s="59"/>
    </row>
    <row r="29" spans="1:6" ht="16.2">
      <c r="A29" s="68">
        <v>19</v>
      </c>
      <c r="B29" s="54" t="s">
        <v>14</v>
      </c>
      <c r="C29" s="27">
        <v>0</v>
      </c>
      <c r="D29" s="26" t="s">
        <v>12</v>
      </c>
      <c r="E29" s="66"/>
    </row>
    <row r="30" spans="1:6" ht="16.2">
      <c r="A30" s="68">
        <v>20</v>
      </c>
      <c r="B30" s="54" t="s">
        <v>16</v>
      </c>
      <c r="C30" s="27">
        <v>5</v>
      </c>
      <c r="D30" s="26" t="s">
        <v>12</v>
      </c>
      <c r="E30" s="66"/>
    </row>
    <row r="31" spans="1:6" ht="16.2">
      <c r="A31" s="68">
        <v>21</v>
      </c>
      <c r="B31" s="54" t="s">
        <v>499</v>
      </c>
      <c r="C31" s="26" t="s">
        <v>2</v>
      </c>
      <c r="D31" s="26"/>
      <c r="E31" s="66"/>
    </row>
    <row r="32" spans="1:6" ht="16.2" customHeight="1">
      <c r="A32" s="113" t="s">
        <v>249</v>
      </c>
      <c r="B32" s="114"/>
      <c r="C32" s="114"/>
      <c r="D32" s="114"/>
      <c r="E32" s="115"/>
    </row>
    <row r="33" spans="1:6" ht="16.2">
      <c r="A33" s="68">
        <v>22</v>
      </c>
      <c r="B33" s="54" t="s">
        <v>36</v>
      </c>
      <c r="C33" s="26" t="s">
        <v>2</v>
      </c>
      <c r="D33" s="26"/>
      <c r="E33" s="66"/>
    </row>
    <row r="34" spans="1:6" ht="16.2" customHeight="1">
      <c r="A34" s="68">
        <v>23</v>
      </c>
      <c r="B34" s="54" t="s">
        <v>35</v>
      </c>
      <c r="C34" s="27">
        <v>11</v>
      </c>
      <c r="D34" s="26" t="s">
        <v>322</v>
      </c>
      <c r="E34" s="66" t="s">
        <v>347</v>
      </c>
    </row>
    <row r="35" spans="1:6" ht="16.2" customHeight="1">
      <c r="A35" s="68">
        <v>24</v>
      </c>
      <c r="B35" s="55" t="s">
        <v>207</v>
      </c>
      <c r="C35" s="27">
        <v>11</v>
      </c>
      <c r="D35" s="26" t="s">
        <v>133</v>
      </c>
      <c r="E35" s="66" t="s">
        <v>346</v>
      </c>
    </row>
    <row r="36" spans="1:6" ht="16.2">
      <c r="A36" s="68">
        <v>25</v>
      </c>
      <c r="B36" s="55" t="s">
        <v>67</v>
      </c>
      <c r="C36" s="27" t="s">
        <v>205</v>
      </c>
      <c r="D36" s="26"/>
      <c r="E36" s="66"/>
    </row>
    <row r="37" spans="1:6" ht="16.2">
      <c r="A37" s="68">
        <v>26</v>
      </c>
      <c r="B37" s="55" t="s">
        <v>68</v>
      </c>
      <c r="C37" s="27" t="s">
        <v>205</v>
      </c>
      <c r="D37" s="26"/>
      <c r="E37" s="66"/>
    </row>
    <row r="38" spans="1:6" ht="16.2" customHeight="1">
      <c r="A38" s="113" t="s">
        <v>616</v>
      </c>
      <c r="B38" s="114"/>
      <c r="C38" s="114"/>
      <c r="D38" s="114"/>
      <c r="E38" s="115"/>
    </row>
    <row r="39" spans="1:6" ht="24" customHeight="1">
      <c r="A39" s="68">
        <v>27</v>
      </c>
      <c r="B39" s="54" t="s">
        <v>19</v>
      </c>
      <c r="C39" s="26" t="s">
        <v>2</v>
      </c>
      <c r="D39" s="26"/>
      <c r="E39" s="66" t="s">
        <v>20</v>
      </c>
    </row>
    <row r="40" spans="1:6" ht="37.200000000000003" customHeight="1">
      <c r="A40" s="68">
        <v>28</v>
      </c>
      <c r="B40" s="54" t="s">
        <v>21</v>
      </c>
      <c r="C40" s="26" t="s">
        <v>2</v>
      </c>
      <c r="D40" s="26"/>
      <c r="E40" s="66" t="s">
        <v>154</v>
      </c>
    </row>
    <row r="41" spans="1:6" ht="24" customHeight="1">
      <c r="A41" s="68">
        <v>29</v>
      </c>
      <c r="B41" s="54" t="s">
        <v>22</v>
      </c>
      <c r="C41" s="26" t="s">
        <v>2</v>
      </c>
      <c r="D41" s="26"/>
      <c r="E41" s="66"/>
    </row>
    <row r="42" spans="1:6" ht="16.2" customHeight="1">
      <c r="A42" s="113" t="s">
        <v>87</v>
      </c>
      <c r="B42" s="114"/>
      <c r="C42" s="114"/>
      <c r="D42" s="114"/>
      <c r="E42" s="115"/>
    </row>
    <row r="43" spans="1:6" ht="16.2">
      <c r="A43" s="68">
        <v>30</v>
      </c>
      <c r="B43" s="54" t="s">
        <v>31</v>
      </c>
      <c r="C43" s="27">
        <v>9</v>
      </c>
      <c r="D43" s="26" t="s">
        <v>335</v>
      </c>
      <c r="E43" s="66" t="s">
        <v>345</v>
      </c>
    </row>
    <row r="44" spans="1:6" ht="16.2">
      <c r="A44" s="68">
        <v>31</v>
      </c>
      <c r="B44" s="54" t="s">
        <v>40</v>
      </c>
      <c r="C44" s="27">
        <v>0</v>
      </c>
      <c r="D44" s="26" t="s">
        <v>136</v>
      </c>
      <c r="E44" s="66"/>
    </row>
    <row r="45" spans="1:6" ht="16.2">
      <c r="A45" s="68">
        <v>32</v>
      </c>
      <c r="B45" s="54" t="s">
        <v>448</v>
      </c>
      <c r="C45" s="27">
        <v>3</v>
      </c>
      <c r="D45" s="26" t="s">
        <v>136</v>
      </c>
      <c r="E45" s="66" t="s">
        <v>344</v>
      </c>
    </row>
    <row r="46" spans="1:6" ht="16.2">
      <c r="A46" s="68">
        <v>33</v>
      </c>
      <c r="B46" s="55" t="s">
        <v>57</v>
      </c>
      <c r="C46" s="27">
        <v>5</v>
      </c>
      <c r="D46" s="26" t="s">
        <v>135</v>
      </c>
      <c r="E46" s="66"/>
    </row>
    <row r="47" spans="1:6" ht="16.2">
      <c r="A47" s="68">
        <v>34</v>
      </c>
      <c r="B47" s="54" t="s">
        <v>65</v>
      </c>
      <c r="C47" s="26">
        <v>6</v>
      </c>
      <c r="D47" s="26" t="s">
        <v>133</v>
      </c>
      <c r="E47" s="72"/>
      <c r="F47" s="17"/>
    </row>
    <row r="48" spans="1:6" ht="18.45" customHeight="1">
      <c r="A48" s="68">
        <v>35</v>
      </c>
      <c r="B48" s="55" t="s">
        <v>64</v>
      </c>
      <c r="C48" s="27">
        <v>0</v>
      </c>
      <c r="D48" s="26" t="s">
        <v>135</v>
      </c>
      <c r="E48" s="67"/>
    </row>
    <row r="49" spans="1:6" ht="16.2">
      <c r="A49" s="68">
        <v>36</v>
      </c>
      <c r="B49" s="56" t="s">
        <v>494</v>
      </c>
      <c r="C49" s="27">
        <v>6</v>
      </c>
      <c r="D49" s="26" t="s">
        <v>135</v>
      </c>
      <c r="E49" s="66" t="s">
        <v>343</v>
      </c>
    </row>
    <row r="50" spans="1:6" ht="16.2">
      <c r="A50" s="68">
        <v>37</v>
      </c>
      <c r="B50" s="54" t="s">
        <v>272</v>
      </c>
      <c r="C50" s="26"/>
      <c r="D50" s="26"/>
      <c r="E50" s="66"/>
    </row>
    <row r="51" spans="1:6" ht="16.2">
      <c r="A51" s="74" t="s">
        <v>451</v>
      </c>
      <c r="B51" s="54" t="s">
        <v>452</v>
      </c>
      <c r="C51" s="26">
        <v>0</v>
      </c>
      <c r="D51" s="26" t="s">
        <v>133</v>
      </c>
      <c r="E51" s="67"/>
    </row>
    <row r="52" spans="1:6" ht="16.2">
      <c r="A52" s="74" t="s">
        <v>453</v>
      </c>
      <c r="B52" s="54" t="s">
        <v>469</v>
      </c>
      <c r="C52" s="26">
        <v>6</v>
      </c>
      <c r="D52" s="26" t="s">
        <v>322</v>
      </c>
      <c r="E52" s="67"/>
    </row>
    <row r="53" spans="1:6" ht="16.2">
      <c r="A53" s="74" t="s">
        <v>455</v>
      </c>
      <c r="B53" s="54" t="s">
        <v>27</v>
      </c>
      <c r="C53" s="26">
        <v>0</v>
      </c>
      <c r="D53" s="26" t="s">
        <v>322</v>
      </c>
      <c r="E53" s="67"/>
    </row>
    <row r="54" spans="1:6" ht="16.2">
      <c r="A54" s="74" t="s">
        <v>456</v>
      </c>
      <c r="B54" s="54" t="s">
        <v>132</v>
      </c>
      <c r="C54" s="26">
        <v>0</v>
      </c>
      <c r="D54" s="26" t="s">
        <v>133</v>
      </c>
      <c r="E54" s="67"/>
    </row>
    <row r="55" spans="1:6" ht="16.2">
      <c r="A55" s="74" t="s">
        <v>457</v>
      </c>
      <c r="B55" s="54" t="s">
        <v>131</v>
      </c>
      <c r="C55" s="26">
        <v>0</v>
      </c>
      <c r="D55" s="26" t="s">
        <v>322</v>
      </c>
      <c r="E55" s="75"/>
    </row>
    <row r="56" spans="1:6" ht="16.2">
      <c r="A56" s="68">
        <v>38</v>
      </c>
      <c r="B56" s="54" t="s">
        <v>69</v>
      </c>
      <c r="C56" s="26" t="s">
        <v>130</v>
      </c>
      <c r="D56" s="26"/>
      <c r="E56" s="66"/>
    </row>
    <row r="57" spans="1:6" ht="16.2">
      <c r="A57" s="68">
        <v>39</v>
      </c>
      <c r="B57" s="54" t="s">
        <v>63</v>
      </c>
      <c r="C57" s="26" t="s">
        <v>331</v>
      </c>
      <c r="D57" s="26"/>
      <c r="E57" s="66"/>
    </row>
    <row r="58" spans="1:6" ht="16.2">
      <c r="A58" s="68">
        <v>40</v>
      </c>
      <c r="B58" s="54" t="s">
        <v>128</v>
      </c>
      <c r="C58" s="26" t="s">
        <v>141</v>
      </c>
      <c r="D58" s="26"/>
      <c r="E58" s="66"/>
    </row>
    <row r="59" spans="1:6" ht="42.45" customHeight="1">
      <c r="A59" s="68">
        <v>41</v>
      </c>
      <c r="B59" s="57" t="s">
        <v>71</v>
      </c>
      <c r="C59" s="24" t="s">
        <v>342</v>
      </c>
      <c r="D59" s="23" t="s">
        <v>133</v>
      </c>
      <c r="E59" s="66" t="s">
        <v>341</v>
      </c>
      <c r="F59" s="25"/>
    </row>
    <row r="60" spans="1:6" ht="16.2" customHeight="1">
      <c r="A60" s="113" t="s">
        <v>617</v>
      </c>
      <c r="B60" s="114"/>
      <c r="C60" s="114"/>
      <c r="D60" s="114"/>
      <c r="E60" s="115"/>
    </row>
    <row r="61" spans="1:6" ht="16.2">
      <c r="A61" s="68">
        <v>42</v>
      </c>
      <c r="B61" s="55" t="s">
        <v>500</v>
      </c>
      <c r="C61" s="29">
        <v>5</v>
      </c>
      <c r="D61" s="26" t="s">
        <v>152</v>
      </c>
      <c r="E61" s="66"/>
    </row>
    <row r="62" spans="1:6" ht="43.2" customHeight="1">
      <c r="A62" s="68">
        <v>43</v>
      </c>
      <c r="B62" s="55" t="s">
        <v>501</v>
      </c>
      <c r="C62" s="29">
        <v>0</v>
      </c>
      <c r="D62" s="26" t="s">
        <v>152</v>
      </c>
      <c r="E62" s="66"/>
    </row>
    <row r="63" spans="1:6" ht="39" customHeight="1">
      <c r="A63" s="68">
        <v>44</v>
      </c>
      <c r="B63" s="55" t="s">
        <v>29</v>
      </c>
      <c r="C63" s="26">
        <v>4</v>
      </c>
      <c r="D63" s="26" t="s">
        <v>335</v>
      </c>
      <c r="E63" s="66" t="s">
        <v>340</v>
      </c>
    </row>
    <row r="64" spans="1:6" ht="16.2">
      <c r="A64" s="68">
        <v>45</v>
      </c>
      <c r="B64" s="54" t="s">
        <v>145</v>
      </c>
      <c r="C64" s="27">
        <v>3</v>
      </c>
      <c r="D64" s="26" t="s">
        <v>135</v>
      </c>
      <c r="E64" s="66"/>
    </row>
    <row r="65" spans="1:6" ht="16.2">
      <c r="A65" s="68">
        <v>46</v>
      </c>
      <c r="B65" s="54" t="s">
        <v>96</v>
      </c>
      <c r="C65" s="27">
        <v>3</v>
      </c>
      <c r="D65" s="26" t="s">
        <v>133</v>
      </c>
      <c r="E65" s="66" t="s">
        <v>339</v>
      </c>
    </row>
    <row r="66" spans="1:6" ht="16.2">
      <c r="A66" s="68">
        <v>47</v>
      </c>
      <c r="B66" s="54" t="s">
        <v>81</v>
      </c>
      <c r="C66" s="27">
        <v>1</v>
      </c>
      <c r="D66" s="26" t="s">
        <v>135</v>
      </c>
      <c r="E66" s="66"/>
    </row>
    <row r="67" spans="1:6" ht="16.2">
      <c r="A67" s="68">
        <v>48</v>
      </c>
      <c r="B67" s="54" t="s">
        <v>272</v>
      </c>
      <c r="C67" s="27"/>
      <c r="D67" s="26"/>
      <c r="E67" s="66"/>
    </row>
    <row r="68" spans="1:6" ht="16.2">
      <c r="A68" s="74" t="s">
        <v>649</v>
      </c>
      <c r="B68" s="54" t="s">
        <v>484</v>
      </c>
      <c r="C68" s="26">
        <v>0</v>
      </c>
      <c r="D68" s="26" t="s">
        <v>133</v>
      </c>
      <c r="E68" s="66"/>
    </row>
    <row r="69" spans="1:6" ht="16.2">
      <c r="A69" s="74" t="s">
        <v>650</v>
      </c>
      <c r="B69" s="54" t="s">
        <v>469</v>
      </c>
      <c r="C69" s="26">
        <v>2</v>
      </c>
      <c r="D69" s="26" t="s">
        <v>322</v>
      </c>
      <c r="E69" s="66"/>
    </row>
    <row r="70" spans="1:6" ht="16.2">
      <c r="A70" s="74" t="s">
        <v>651</v>
      </c>
      <c r="B70" s="54" t="s">
        <v>27</v>
      </c>
      <c r="C70" s="27">
        <v>0</v>
      </c>
      <c r="D70" s="26" t="s">
        <v>322</v>
      </c>
      <c r="E70" s="66"/>
    </row>
    <row r="71" spans="1:6" ht="16.2">
      <c r="A71" s="74" t="s">
        <v>652</v>
      </c>
      <c r="B71" s="54" t="s">
        <v>132</v>
      </c>
      <c r="C71" s="26">
        <v>1</v>
      </c>
      <c r="D71" s="26" t="s">
        <v>133</v>
      </c>
      <c r="E71" s="66"/>
    </row>
    <row r="72" spans="1:6" ht="16.2">
      <c r="A72" s="74" t="s">
        <v>653</v>
      </c>
      <c r="B72" s="54" t="s">
        <v>131</v>
      </c>
      <c r="C72" s="26">
        <v>0</v>
      </c>
      <c r="D72" s="26" t="s">
        <v>322</v>
      </c>
      <c r="E72" s="75"/>
    </row>
    <row r="73" spans="1:6" ht="16.2">
      <c r="A73" s="68">
        <v>49</v>
      </c>
      <c r="B73" s="54" t="s">
        <v>69</v>
      </c>
      <c r="C73" s="26" t="s">
        <v>332</v>
      </c>
      <c r="D73" s="26"/>
      <c r="E73" s="66"/>
    </row>
    <row r="74" spans="1:6" ht="16.2">
      <c r="A74" s="68">
        <v>50</v>
      </c>
      <c r="B74" s="54" t="s">
        <v>502</v>
      </c>
      <c r="C74" s="26" t="s">
        <v>205</v>
      </c>
      <c r="D74" s="26"/>
      <c r="E74" s="66"/>
    </row>
    <row r="75" spans="1:6" ht="16.2">
      <c r="A75" s="68">
        <v>51</v>
      </c>
      <c r="B75" s="54" t="s">
        <v>128</v>
      </c>
      <c r="C75" s="26" t="s">
        <v>338</v>
      </c>
      <c r="D75" s="26"/>
      <c r="E75" s="66"/>
    </row>
    <row r="76" spans="1:6" ht="42.45" customHeight="1">
      <c r="A76" s="68">
        <v>52</v>
      </c>
      <c r="B76" s="57" t="s">
        <v>71</v>
      </c>
      <c r="C76" s="24" t="s">
        <v>337</v>
      </c>
      <c r="D76" s="23" t="s">
        <v>322</v>
      </c>
      <c r="E76" s="66" t="s">
        <v>336</v>
      </c>
      <c r="F76" s="25"/>
    </row>
    <row r="77" spans="1:6" ht="16.2" customHeight="1">
      <c r="A77" s="113" t="s">
        <v>88</v>
      </c>
      <c r="B77" s="114"/>
      <c r="C77" s="114"/>
      <c r="D77" s="114"/>
      <c r="E77" s="115"/>
    </row>
    <row r="78" spans="1:6" ht="16.2">
      <c r="A78" s="68">
        <v>53</v>
      </c>
      <c r="B78" s="55" t="s">
        <v>58</v>
      </c>
      <c r="C78" s="27">
        <v>5</v>
      </c>
      <c r="D78" s="26" t="s">
        <v>152</v>
      </c>
      <c r="E78" s="66"/>
    </row>
    <row r="79" spans="1:6" ht="16.2" customHeight="1">
      <c r="A79" s="68">
        <v>54</v>
      </c>
      <c r="B79" s="55" t="s">
        <v>54</v>
      </c>
      <c r="C79" s="27">
        <v>0</v>
      </c>
      <c r="D79" s="26" t="s">
        <v>152</v>
      </c>
      <c r="E79" s="66"/>
    </row>
    <row r="80" spans="1:6" ht="16.2">
      <c r="A80" s="68">
        <v>55</v>
      </c>
      <c r="B80" s="55" t="s">
        <v>487</v>
      </c>
      <c r="C80" s="26">
        <v>5</v>
      </c>
      <c r="D80" s="26" t="s">
        <v>335</v>
      </c>
      <c r="E80" s="66" t="s">
        <v>334</v>
      </c>
    </row>
    <row r="81" spans="1:6" ht="16.2">
      <c r="A81" s="68">
        <v>56</v>
      </c>
      <c r="B81" s="54" t="s">
        <v>466</v>
      </c>
      <c r="C81" s="27">
        <v>3</v>
      </c>
      <c r="D81" s="26" t="s">
        <v>333</v>
      </c>
      <c r="E81" s="67"/>
    </row>
    <row r="82" spans="1:6" ht="16.2">
      <c r="A82" s="68">
        <v>57</v>
      </c>
      <c r="B82" s="54" t="s">
        <v>82</v>
      </c>
      <c r="C82" s="27">
        <v>1</v>
      </c>
      <c r="D82" s="26" t="s">
        <v>133</v>
      </c>
      <c r="E82" s="75">
        <v>105</v>
      </c>
    </row>
    <row r="83" spans="1:6" ht="16.2">
      <c r="A83" s="68">
        <v>58</v>
      </c>
      <c r="B83" s="54" t="s">
        <v>59</v>
      </c>
      <c r="C83" s="27">
        <v>0</v>
      </c>
      <c r="D83" s="26" t="s">
        <v>133</v>
      </c>
      <c r="E83" s="66"/>
    </row>
    <row r="84" spans="1:6" ht="16.2">
      <c r="A84" s="68">
        <v>59</v>
      </c>
      <c r="B84" s="54" t="s">
        <v>134</v>
      </c>
      <c r="C84" s="27">
        <v>1</v>
      </c>
      <c r="D84" s="26" t="s">
        <v>322</v>
      </c>
      <c r="E84" s="77"/>
    </row>
    <row r="85" spans="1:6" ht="16.2">
      <c r="A85" s="68">
        <v>60</v>
      </c>
      <c r="B85" s="54" t="s">
        <v>272</v>
      </c>
      <c r="C85" s="28"/>
      <c r="D85" s="26"/>
      <c r="E85" s="77"/>
    </row>
    <row r="86" spans="1:6" ht="16.2">
      <c r="A86" s="74" t="s">
        <v>654</v>
      </c>
      <c r="B86" s="54" t="s">
        <v>484</v>
      </c>
      <c r="C86" s="27">
        <v>0</v>
      </c>
      <c r="D86" s="26" t="s">
        <v>322</v>
      </c>
      <c r="E86" s="77"/>
    </row>
    <row r="87" spans="1:6" ht="16.2">
      <c r="A87" s="74" t="s">
        <v>655</v>
      </c>
      <c r="B87" s="54" t="s">
        <v>454</v>
      </c>
      <c r="C87" s="27">
        <v>1</v>
      </c>
      <c r="D87" s="26" t="s">
        <v>322</v>
      </c>
      <c r="E87" s="77"/>
    </row>
    <row r="88" spans="1:6" ht="16.2">
      <c r="A88" s="74" t="s">
        <v>656</v>
      </c>
      <c r="B88" s="54" t="s">
        <v>27</v>
      </c>
      <c r="C88" s="27">
        <v>0</v>
      </c>
      <c r="D88" s="26" t="s">
        <v>322</v>
      </c>
      <c r="E88" s="77"/>
    </row>
    <row r="89" spans="1:6" ht="16.2">
      <c r="A89" s="74" t="s">
        <v>657</v>
      </c>
      <c r="B89" s="54" t="s">
        <v>503</v>
      </c>
      <c r="C89" s="27">
        <v>0</v>
      </c>
      <c r="D89" s="26" t="s">
        <v>322</v>
      </c>
      <c r="E89" s="77"/>
    </row>
    <row r="90" spans="1:6" ht="16.2">
      <c r="A90" s="74" t="s">
        <v>658</v>
      </c>
      <c r="B90" s="54" t="s">
        <v>131</v>
      </c>
      <c r="C90" s="26">
        <v>0</v>
      </c>
      <c r="D90" s="26" t="s">
        <v>322</v>
      </c>
      <c r="E90" s="77"/>
    </row>
    <row r="91" spans="1:6" ht="16.2">
      <c r="A91" s="68">
        <v>61</v>
      </c>
      <c r="B91" s="54" t="s">
        <v>69</v>
      </c>
      <c r="C91" s="26" t="s">
        <v>332</v>
      </c>
      <c r="D91" s="26"/>
      <c r="E91" s="66"/>
    </row>
    <row r="92" spans="1:6" ht="16.2">
      <c r="A92" s="68">
        <v>62</v>
      </c>
      <c r="B92" s="54" t="s">
        <v>63</v>
      </c>
      <c r="C92" s="26" t="s">
        <v>331</v>
      </c>
      <c r="D92" s="26"/>
      <c r="E92" s="66"/>
    </row>
    <row r="93" spans="1:6" ht="16.2">
      <c r="A93" s="68">
        <v>63</v>
      </c>
      <c r="B93" s="54" t="s">
        <v>128</v>
      </c>
      <c r="C93" s="26" t="s">
        <v>141</v>
      </c>
      <c r="D93" s="23"/>
      <c r="E93" s="66"/>
    </row>
    <row r="94" spans="1:6" ht="42.45" customHeight="1">
      <c r="A94" s="68">
        <v>64</v>
      </c>
      <c r="B94" s="57" t="s">
        <v>71</v>
      </c>
      <c r="C94" s="24" t="s">
        <v>330</v>
      </c>
      <c r="D94" s="23" t="s">
        <v>322</v>
      </c>
      <c r="E94" s="66" t="s">
        <v>329</v>
      </c>
      <c r="F94" s="25"/>
    </row>
    <row r="95" spans="1:6" ht="16.2" customHeight="1">
      <c r="A95" s="113" t="s">
        <v>89</v>
      </c>
      <c r="B95" s="114"/>
      <c r="C95" s="114"/>
      <c r="D95" s="114"/>
      <c r="E95" s="115"/>
    </row>
    <row r="96" spans="1:6" ht="16.2">
      <c r="A96" s="78">
        <v>65</v>
      </c>
      <c r="B96" s="57" t="s">
        <v>41</v>
      </c>
      <c r="C96" s="23">
        <v>2</v>
      </c>
      <c r="D96" s="23" t="s">
        <v>328</v>
      </c>
      <c r="E96" s="86" t="s">
        <v>647</v>
      </c>
    </row>
    <row r="97" spans="1:5" ht="16.2">
      <c r="A97" s="78">
        <v>66</v>
      </c>
      <c r="B97" s="57" t="s">
        <v>42</v>
      </c>
      <c r="C97" s="23">
        <v>1</v>
      </c>
      <c r="D97" s="23" t="s">
        <v>328</v>
      </c>
      <c r="E97" s="66"/>
    </row>
    <row r="98" spans="1:5" ht="16.2">
      <c r="A98" s="78">
        <v>67</v>
      </c>
      <c r="B98" s="57" t="s">
        <v>471</v>
      </c>
      <c r="C98" s="23">
        <f>C44*2+C45+C62*2+C63+C79*2+C80</f>
        <v>12</v>
      </c>
      <c r="D98" s="23" t="s">
        <v>327</v>
      </c>
      <c r="E98" s="66"/>
    </row>
    <row r="99" spans="1:5" ht="16.2">
      <c r="A99" s="78">
        <v>68</v>
      </c>
      <c r="B99" s="57" t="s">
        <v>44</v>
      </c>
      <c r="C99" s="23">
        <v>140</v>
      </c>
      <c r="D99" s="23" t="s">
        <v>326</v>
      </c>
      <c r="E99" s="86" t="s">
        <v>644</v>
      </c>
    </row>
    <row r="100" spans="1:5" ht="16.2">
      <c r="A100" s="78">
        <v>69</v>
      </c>
      <c r="B100" s="57" t="s">
        <v>71</v>
      </c>
      <c r="C100" s="24" t="s">
        <v>325</v>
      </c>
      <c r="D100" s="23" t="s">
        <v>322</v>
      </c>
      <c r="E100" s="66"/>
    </row>
    <row r="101" spans="1:5" ht="16.2">
      <c r="A101" s="78">
        <v>70</v>
      </c>
      <c r="B101" s="57" t="s">
        <v>45</v>
      </c>
      <c r="C101" s="24" t="s">
        <v>324</v>
      </c>
      <c r="D101" s="23" t="s">
        <v>322</v>
      </c>
      <c r="E101" s="75" t="s">
        <v>323</v>
      </c>
    </row>
    <row r="102" spans="1:5" ht="16.2">
      <c r="A102" s="78">
        <v>71</v>
      </c>
      <c r="B102" s="57" t="s">
        <v>490</v>
      </c>
      <c r="C102" s="23">
        <v>0</v>
      </c>
      <c r="D102" s="23" t="s">
        <v>322</v>
      </c>
      <c r="E102" s="66"/>
    </row>
    <row r="103" spans="1:5" ht="16.2">
      <c r="A103" s="78">
        <v>72</v>
      </c>
      <c r="B103" s="57" t="s">
        <v>47</v>
      </c>
      <c r="C103" s="23">
        <v>3</v>
      </c>
      <c r="D103" s="23" t="s">
        <v>322</v>
      </c>
      <c r="E103" s="86" t="s">
        <v>645</v>
      </c>
    </row>
    <row r="104" spans="1:5" ht="16.2">
      <c r="A104" s="78">
        <v>73</v>
      </c>
      <c r="B104" s="57" t="s">
        <v>48</v>
      </c>
      <c r="C104" s="23">
        <v>0</v>
      </c>
      <c r="D104" s="23" t="s">
        <v>322</v>
      </c>
      <c r="E104" s="66"/>
    </row>
    <row r="105" spans="1:5" ht="16.8" thickBot="1">
      <c r="A105" s="79">
        <v>74</v>
      </c>
      <c r="B105" s="80" t="s">
        <v>60</v>
      </c>
      <c r="C105" s="81">
        <v>2</v>
      </c>
      <c r="D105" s="81" t="s">
        <v>322</v>
      </c>
      <c r="E105" s="87" t="s">
        <v>646</v>
      </c>
    </row>
    <row r="106" spans="1:5" ht="16.2">
      <c r="A106" s="58"/>
      <c r="B106" s="58"/>
      <c r="C106" s="22"/>
      <c r="D106" s="22"/>
      <c r="E106" s="21"/>
    </row>
    <row r="107" spans="1:5" ht="16.2">
      <c r="A107" s="58"/>
      <c r="B107" s="58"/>
      <c r="C107" s="22"/>
      <c r="D107" s="22"/>
      <c r="E107" s="21"/>
    </row>
  </sheetData>
  <mergeCells count="11">
    <mergeCell ref="A1:E1"/>
    <mergeCell ref="A77:E77"/>
    <mergeCell ref="A95:E95"/>
    <mergeCell ref="A9:E9"/>
    <mergeCell ref="A12:E12"/>
    <mergeCell ref="A18:E18"/>
    <mergeCell ref="A23:E23"/>
    <mergeCell ref="A32:E32"/>
    <mergeCell ref="A38:E38"/>
    <mergeCell ref="A42:E42"/>
    <mergeCell ref="A60:E60"/>
  </mergeCells>
  <phoneticPr fontId="1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85" fitToHeight="0" orientation="portrait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32" zoomScaleNormal="115" zoomScaleSheetLayoutView="132" workbookViewId="0">
      <pane xSplit="2" ySplit="2" topLeftCell="C3" activePane="bottomRight" state="frozen"/>
      <selection activeCell="E44" sqref="E44"/>
      <selection pane="topRight" activeCell="E44" sqref="E44"/>
      <selection pane="bottomLeft" activeCell="E44" sqref="E44"/>
      <selection pane="bottomRight" activeCell="C7" sqref="C4:C7"/>
    </sheetView>
  </sheetViews>
  <sheetFormatPr defaultColWidth="8.77734375" defaultRowHeight="30" customHeight="1"/>
  <cols>
    <col min="1" max="1" width="8" customWidth="1"/>
    <col min="2" max="2" width="51.77734375" bestFit="1" customWidth="1"/>
    <col min="3" max="4" width="20.77734375" style="33" customWidth="1"/>
    <col min="5" max="5" width="50.77734375" style="32" customWidth="1"/>
    <col min="6" max="16384" width="8.77734375" style="32"/>
  </cols>
  <sheetData>
    <row r="1" spans="1:5" ht="30" customHeight="1">
      <c r="A1" s="107" t="s">
        <v>215</v>
      </c>
      <c r="B1" s="108"/>
      <c r="C1" s="108"/>
      <c r="D1" s="108"/>
      <c r="E1" s="109"/>
    </row>
    <row r="2" spans="1:5" ht="30" customHeight="1">
      <c r="A2" s="63" t="s">
        <v>3</v>
      </c>
      <c r="B2" s="61" t="s">
        <v>4</v>
      </c>
      <c r="C2" s="62" t="s">
        <v>5</v>
      </c>
      <c r="D2" s="62" t="s">
        <v>6</v>
      </c>
      <c r="E2" s="83" t="s">
        <v>7</v>
      </c>
    </row>
    <row r="3" spans="1:5" ht="30" customHeight="1">
      <c r="A3" s="65">
        <v>1</v>
      </c>
      <c r="B3" s="54" t="s">
        <v>473</v>
      </c>
      <c r="C3" s="38">
        <v>6</v>
      </c>
      <c r="D3" s="48" t="s">
        <v>24</v>
      </c>
      <c r="E3" s="45" t="s">
        <v>25</v>
      </c>
    </row>
    <row r="4" spans="1:5" ht="30" customHeight="1">
      <c r="A4" s="65">
        <v>2</v>
      </c>
      <c r="B4" s="54" t="s">
        <v>474</v>
      </c>
      <c r="C4" s="38">
        <v>6</v>
      </c>
      <c r="D4" s="44"/>
      <c r="E4" s="45" t="s">
        <v>170</v>
      </c>
    </row>
    <row r="5" spans="1:5" ht="30" customHeight="1">
      <c r="A5" s="65">
        <v>3</v>
      </c>
      <c r="B5" s="54" t="s">
        <v>475</v>
      </c>
      <c r="C5" s="38">
        <v>3</v>
      </c>
      <c r="D5" s="44"/>
      <c r="E5" s="45" t="s">
        <v>168</v>
      </c>
    </row>
    <row r="6" spans="1:5" ht="30" customHeight="1">
      <c r="A6" s="65">
        <v>4</v>
      </c>
      <c r="B6" s="54" t="s">
        <v>34</v>
      </c>
      <c r="C6" s="38">
        <v>2</v>
      </c>
      <c r="D6" s="48"/>
      <c r="E6" s="45" t="s">
        <v>167</v>
      </c>
    </row>
    <row r="7" spans="1:5" ht="30" customHeight="1">
      <c r="A7" s="65">
        <v>5</v>
      </c>
      <c r="B7" s="54" t="s">
        <v>66</v>
      </c>
      <c r="C7" s="38">
        <v>0</v>
      </c>
      <c r="D7" s="48"/>
      <c r="E7" s="45"/>
    </row>
    <row r="8" spans="1:5" ht="30" customHeight="1">
      <c r="A8" s="65">
        <v>6</v>
      </c>
      <c r="B8" s="54" t="s">
        <v>442</v>
      </c>
      <c r="C8" s="38">
        <f>SUM(C4:C7)</f>
        <v>11</v>
      </c>
      <c r="D8" s="48"/>
      <c r="E8" s="45"/>
    </row>
    <row r="9" spans="1:5" ht="30" customHeight="1">
      <c r="A9" s="104" t="s">
        <v>84</v>
      </c>
      <c r="B9" s="105"/>
      <c r="C9" s="105"/>
      <c r="D9" s="105"/>
      <c r="E9" s="106"/>
    </row>
    <row r="10" spans="1:5" ht="30" customHeight="1">
      <c r="A10" s="65">
        <v>7</v>
      </c>
      <c r="B10" s="54" t="s">
        <v>8</v>
      </c>
      <c r="C10" s="38"/>
      <c r="D10" s="44"/>
      <c r="E10" s="45" t="s">
        <v>166</v>
      </c>
    </row>
    <row r="11" spans="1:5" ht="30" customHeight="1">
      <c r="A11" s="65">
        <v>8</v>
      </c>
      <c r="B11" s="54" t="s">
        <v>165</v>
      </c>
      <c r="C11" s="38"/>
      <c r="D11" s="44"/>
      <c r="E11" s="45" t="s">
        <v>33</v>
      </c>
    </row>
    <row r="12" spans="1:5" ht="30" customHeight="1">
      <c r="A12" s="104" t="s">
        <v>443</v>
      </c>
      <c r="B12" s="105"/>
      <c r="C12" s="105"/>
      <c r="D12" s="105"/>
      <c r="E12" s="106"/>
    </row>
    <row r="13" spans="1:5" ht="30" customHeight="1">
      <c r="A13" s="68">
        <v>9</v>
      </c>
      <c r="B13" s="54" t="s">
        <v>9</v>
      </c>
      <c r="C13" s="38">
        <v>300</v>
      </c>
      <c r="D13" s="48" t="s">
        <v>1</v>
      </c>
      <c r="E13" s="39"/>
    </row>
    <row r="14" spans="1:5" ht="30" customHeight="1">
      <c r="A14" s="68">
        <v>10</v>
      </c>
      <c r="B14" s="55" t="s">
        <v>214</v>
      </c>
      <c r="C14" s="38" t="s">
        <v>213</v>
      </c>
      <c r="D14" s="44" t="s">
        <v>212</v>
      </c>
      <c r="E14" s="39"/>
    </row>
    <row r="15" spans="1:5" ht="30" customHeight="1">
      <c r="A15" s="68">
        <v>11</v>
      </c>
      <c r="B15" s="54" t="s">
        <v>10</v>
      </c>
      <c r="C15" s="38" t="s">
        <v>161</v>
      </c>
      <c r="D15" s="44" t="s">
        <v>133</v>
      </c>
      <c r="E15" s="39"/>
    </row>
    <row r="16" spans="1:5" ht="30" customHeight="1">
      <c r="A16" s="68">
        <v>12</v>
      </c>
      <c r="B16" s="54" t="s">
        <v>11</v>
      </c>
      <c r="C16" s="38">
        <v>106</v>
      </c>
      <c r="D16" s="44"/>
      <c r="E16" s="39"/>
    </row>
    <row r="17" spans="1:6" ht="30" customHeight="1">
      <c r="A17" s="68">
        <v>13</v>
      </c>
      <c r="B17" s="55" t="s">
        <v>211</v>
      </c>
      <c r="C17" s="38" t="s">
        <v>2</v>
      </c>
      <c r="D17" s="44"/>
      <c r="E17" s="39"/>
    </row>
    <row r="18" spans="1:6" ht="30" customHeight="1">
      <c r="A18" s="104" t="s">
        <v>288</v>
      </c>
      <c r="B18" s="105"/>
      <c r="C18" s="105"/>
      <c r="D18" s="105"/>
      <c r="E18" s="106"/>
    </row>
    <row r="19" spans="1:6" ht="30" customHeight="1">
      <c r="A19" s="68">
        <v>14</v>
      </c>
      <c r="B19" s="54" t="s">
        <v>160</v>
      </c>
      <c r="C19" s="47">
        <v>0</v>
      </c>
      <c r="D19" s="48" t="s">
        <v>12</v>
      </c>
      <c r="E19" s="45" t="s">
        <v>13</v>
      </c>
    </row>
    <row r="20" spans="1:6" ht="30" customHeight="1">
      <c r="A20" s="68">
        <v>15</v>
      </c>
      <c r="B20" s="54" t="s">
        <v>73</v>
      </c>
      <c r="C20" s="47">
        <v>0</v>
      </c>
      <c r="D20" s="48" t="s">
        <v>12</v>
      </c>
      <c r="E20" s="45" t="s">
        <v>210</v>
      </c>
    </row>
    <row r="21" spans="1:6" ht="30" customHeight="1">
      <c r="A21" s="68">
        <v>16</v>
      </c>
      <c r="B21" s="54" t="s">
        <v>72</v>
      </c>
      <c r="C21" s="47">
        <v>0</v>
      </c>
      <c r="D21" s="48" t="s">
        <v>12</v>
      </c>
      <c r="E21" s="39" t="s">
        <v>209</v>
      </c>
    </row>
    <row r="22" spans="1:6" ht="30" customHeight="1">
      <c r="A22" s="68">
        <v>17</v>
      </c>
      <c r="B22" s="55" t="s">
        <v>61</v>
      </c>
      <c r="C22" s="47">
        <v>0</v>
      </c>
      <c r="D22" s="48" t="s">
        <v>49</v>
      </c>
      <c r="E22" s="39"/>
    </row>
    <row r="23" spans="1:6" ht="30" customHeight="1">
      <c r="A23" s="104" t="s">
        <v>85</v>
      </c>
      <c r="B23" s="105"/>
      <c r="C23" s="105"/>
      <c r="D23" s="105"/>
      <c r="E23" s="106"/>
    </row>
    <row r="24" spans="1:6" ht="30" customHeight="1">
      <c r="A24" s="68">
        <v>18</v>
      </c>
      <c r="B24" s="54" t="s">
        <v>17</v>
      </c>
      <c r="C24" s="38">
        <v>2</v>
      </c>
      <c r="D24" s="48" t="s">
        <v>18</v>
      </c>
      <c r="E24" s="45" t="s">
        <v>208</v>
      </c>
    </row>
    <row r="25" spans="1:6" ht="16.2">
      <c r="A25" s="69" t="s">
        <v>621</v>
      </c>
      <c r="B25" s="54" t="s">
        <v>622</v>
      </c>
      <c r="C25" s="47" t="s">
        <v>200</v>
      </c>
      <c r="D25" s="48"/>
      <c r="E25" s="70"/>
      <c r="F25" s="59"/>
    </row>
    <row r="26" spans="1:6" ht="16.2">
      <c r="A26" s="69" t="s">
        <v>623</v>
      </c>
      <c r="B26" s="54" t="s">
        <v>624</v>
      </c>
      <c r="C26" s="47" t="s">
        <v>79</v>
      </c>
      <c r="D26" s="48"/>
      <c r="E26" s="45" t="s">
        <v>625</v>
      </c>
      <c r="F26" s="59"/>
    </row>
    <row r="27" spans="1:6" ht="16.2">
      <c r="A27" s="69" t="s">
        <v>626</v>
      </c>
      <c r="B27" s="54" t="s">
        <v>627</v>
      </c>
      <c r="C27" s="47" t="s">
        <v>77</v>
      </c>
      <c r="D27" s="48"/>
      <c r="E27" s="70"/>
      <c r="F27" s="59"/>
    </row>
    <row r="28" spans="1:6" ht="16.2">
      <c r="A28" s="69" t="s">
        <v>628</v>
      </c>
      <c r="B28" s="54" t="s">
        <v>629</v>
      </c>
      <c r="C28" s="47" t="s">
        <v>77</v>
      </c>
      <c r="D28" s="48"/>
      <c r="E28" s="70"/>
      <c r="F28" s="59"/>
    </row>
    <row r="29" spans="1:6" ht="30" customHeight="1">
      <c r="A29" s="68">
        <v>19</v>
      </c>
      <c r="B29" s="54" t="s">
        <v>14</v>
      </c>
      <c r="C29" s="38">
        <v>0</v>
      </c>
      <c r="D29" s="48" t="s">
        <v>12</v>
      </c>
      <c r="E29" s="39"/>
    </row>
    <row r="30" spans="1:6" ht="30" customHeight="1">
      <c r="A30" s="68">
        <v>20</v>
      </c>
      <c r="B30" s="54" t="s">
        <v>16</v>
      </c>
      <c r="C30" s="38">
        <v>1</v>
      </c>
      <c r="D30" s="48" t="s">
        <v>12</v>
      </c>
      <c r="E30" s="39"/>
    </row>
    <row r="31" spans="1:6" ht="30" customHeight="1">
      <c r="A31" s="68">
        <v>21</v>
      </c>
      <c r="B31" s="54" t="s">
        <v>52</v>
      </c>
      <c r="C31" s="38" t="s">
        <v>2</v>
      </c>
      <c r="D31" s="44"/>
      <c r="E31" s="39"/>
    </row>
    <row r="32" spans="1:6" ht="30" customHeight="1">
      <c r="A32" s="104" t="s">
        <v>348</v>
      </c>
      <c r="B32" s="105"/>
      <c r="C32" s="105"/>
      <c r="D32" s="105"/>
      <c r="E32" s="106"/>
    </row>
    <row r="33" spans="1:5" ht="30" customHeight="1">
      <c r="A33" s="68">
        <v>22</v>
      </c>
      <c r="B33" s="54" t="s">
        <v>36</v>
      </c>
      <c r="C33" s="38" t="s">
        <v>2</v>
      </c>
      <c r="D33" s="44"/>
      <c r="E33" s="39"/>
    </row>
    <row r="34" spans="1:5" ht="30" customHeight="1">
      <c r="A34" s="68">
        <v>23</v>
      </c>
      <c r="B34" s="54" t="s">
        <v>35</v>
      </c>
      <c r="C34" s="38">
        <v>7</v>
      </c>
      <c r="D34" s="44" t="s">
        <v>133</v>
      </c>
      <c r="E34" s="45" t="s">
        <v>158</v>
      </c>
    </row>
    <row r="35" spans="1:5" ht="30" customHeight="1">
      <c r="A35" s="68">
        <v>24</v>
      </c>
      <c r="B35" s="55" t="s">
        <v>207</v>
      </c>
      <c r="C35" s="38">
        <f>C34</f>
        <v>7</v>
      </c>
      <c r="D35" s="44" t="s">
        <v>133</v>
      </c>
      <c r="E35" s="45" t="s">
        <v>206</v>
      </c>
    </row>
    <row r="36" spans="1:5" ht="30" customHeight="1">
      <c r="A36" s="68">
        <v>25</v>
      </c>
      <c r="B36" s="55" t="s">
        <v>67</v>
      </c>
      <c r="C36" s="47" t="s">
        <v>205</v>
      </c>
      <c r="D36" s="44"/>
      <c r="E36" s="45"/>
    </row>
    <row r="37" spans="1:5" ht="30" customHeight="1">
      <c r="A37" s="68">
        <v>26</v>
      </c>
      <c r="B37" s="55" t="s">
        <v>68</v>
      </c>
      <c r="C37" s="47" t="s">
        <v>205</v>
      </c>
      <c r="D37" s="44"/>
      <c r="E37" s="45"/>
    </row>
    <row r="38" spans="1:5" ht="30" customHeight="1">
      <c r="A38" s="104" t="s">
        <v>618</v>
      </c>
      <c r="B38" s="105"/>
      <c r="C38" s="105"/>
      <c r="D38" s="105"/>
      <c r="E38" s="106"/>
    </row>
    <row r="39" spans="1:5" ht="30" customHeight="1">
      <c r="A39" s="68">
        <v>27</v>
      </c>
      <c r="B39" s="54" t="s">
        <v>19</v>
      </c>
      <c r="C39" s="38" t="s">
        <v>2</v>
      </c>
      <c r="D39" s="44"/>
      <c r="E39" s="45" t="s">
        <v>20</v>
      </c>
    </row>
    <row r="40" spans="1:5" ht="30" customHeight="1">
      <c r="A40" s="68">
        <v>28</v>
      </c>
      <c r="B40" s="54" t="s">
        <v>21</v>
      </c>
      <c r="C40" s="38" t="s">
        <v>2</v>
      </c>
      <c r="D40" s="44"/>
      <c r="E40" s="45" t="s">
        <v>154</v>
      </c>
    </row>
    <row r="41" spans="1:5" ht="30" customHeight="1">
      <c r="A41" s="68">
        <v>29</v>
      </c>
      <c r="B41" s="54" t="s">
        <v>22</v>
      </c>
      <c r="C41" s="38" t="s">
        <v>2</v>
      </c>
      <c r="D41" s="44"/>
      <c r="E41" s="45"/>
    </row>
    <row r="42" spans="1:5" ht="30" customHeight="1">
      <c r="A42" s="104" t="s">
        <v>87</v>
      </c>
      <c r="B42" s="105"/>
      <c r="C42" s="105"/>
      <c r="D42" s="105"/>
      <c r="E42" s="106"/>
    </row>
    <row r="43" spans="1:5" ht="30" customHeight="1">
      <c r="A43" s="68">
        <v>30</v>
      </c>
      <c r="B43" s="54" t="s">
        <v>31</v>
      </c>
      <c r="C43" s="38">
        <v>6</v>
      </c>
      <c r="D43" s="44" t="s">
        <v>136</v>
      </c>
      <c r="E43" s="45" t="s">
        <v>153</v>
      </c>
    </row>
    <row r="44" spans="1:5" ht="30" customHeight="1">
      <c r="A44" s="68">
        <v>31</v>
      </c>
      <c r="B44" s="54" t="s">
        <v>40</v>
      </c>
      <c r="C44" s="38">
        <v>0</v>
      </c>
      <c r="D44" s="44" t="s">
        <v>136</v>
      </c>
      <c r="E44" s="45" t="s">
        <v>204</v>
      </c>
    </row>
    <row r="45" spans="1:5" ht="30" customHeight="1">
      <c r="A45" s="68">
        <v>32</v>
      </c>
      <c r="B45" s="54" t="s">
        <v>448</v>
      </c>
      <c r="C45" s="38">
        <v>0</v>
      </c>
      <c r="D45" s="44" t="s">
        <v>136</v>
      </c>
      <c r="E45" s="45"/>
    </row>
    <row r="46" spans="1:5" ht="30" customHeight="1">
      <c r="A46" s="68">
        <v>33</v>
      </c>
      <c r="B46" s="55" t="s">
        <v>57</v>
      </c>
      <c r="C46" s="38">
        <v>6</v>
      </c>
      <c r="D46" s="44" t="s">
        <v>135</v>
      </c>
      <c r="E46" s="39"/>
    </row>
    <row r="47" spans="1:5" ht="30" customHeight="1">
      <c r="A47" s="68">
        <v>34</v>
      </c>
      <c r="B47" s="54" t="s">
        <v>65</v>
      </c>
      <c r="C47" s="38">
        <f>C49+C48</f>
        <v>6</v>
      </c>
      <c r="D47" s="44" t="s">
        <v>133</v>
      </c>
      <c r="E47" s="84"/>
    </row>
    <row r="48" spans="1:5" ht="30" customHeight="1">
      <c r="A48" s="68">
        <v>35</v>
      </c>
      <c r="B48" s="55" t="s">
        <v>64</v>
      </c>
      <c r="C48" s="38">
        <v>3</v>
      </c>
      <c r="D48" s="44" t="s">
        <v>135</v>
      </c>
      <c r="E48" s="39" t="s">
        <v>203</v>
      </c>
    </row>
    <row r="49" spans="1:5" ht="30" customHeight="1">
      <c r="A49" s="68">
        <v>36</v>
      </c>
      <c r="B49" s="56" t="s">
        <v>494</v>
      </c>
      <c r="C49" s="38">
        <v>3</v>
      </c>
      <c r="D49" s="44"/>
      <c r="E49" s="39"/>
    </row>
    <row r="50" spans="1:5" ht="30" customHeight="1">
      <c r="A50" s="68">
        <v>37</v>
      </c>
      <c r="B50" s="54" t="s">
        <v>272</v>
      </c>
      <c r="C50" s="38"/>
      <c r="D50" s="44"/>
      <c r="E50" s="39"/>
    </row>
    <row r="51" spans="1:5" ht="30" customHeight="1">
      <c r="A51" s="74" t="s">
        <v>451</v>
      </c>
      <c r="B51" s="54" t="s">
        <v>452</v>
      </c>
      <c r="C51" s="38">
        <v>0</v>
      </c>
      <c r="D51" s="44" t="s">
        <v>133</v>
      </c>
      <c r="E51" s="39"/>
    </row>
    <row r="52" spans="1:5" ht="30" customHeight="1">
      <c r="A52" s="74" t="s">
        <v>453</v>
      </c>
      <c r="B52" s="54" t="s">
        <v>469</v>
      </c>
      <c r="C52" s="38">
        <v>6</v>
      </c>
      <c r="D52" s="44" t="s">
        <v>133</v>
      </c>
      <c r="E52" s="39"/>
    </row>
    <row r="53" spans="1:5" ht="30" customHeight="1">
      <c r="A53" s="74" t="s">
        <v>455</v>
      </c>
      <c r="B53" s="54" t="s">
        <v>27</v>
      </c>
      <c r="C53" s="38">
        <v>0</v>
      </c>
      <c r="D53" s="44" t="s">
        <v>133</v>
      </c>
      <c r="E53" s="39"/>
    </row>
    <row r="54" spans="1:5" ht="30" customHeight="1">
      <c r="A54" s="74" t="s">
        <v>456</v>
      </c>
      <c r="B54" s="54" t="s">
        <v>496</v>
      </c>
      <c r="C54" s="38">
        <v>0</v>
      </c>
      <c r="D54" s="44" t="s">
        <v>133</v>
      </c>
      <c r="E54" s="39"/>
    </row>
    <row r="55" spans="1:5" ht="30" customHeight="1">
      <c r="A55" s="74" t="s">
        <v>457</v>
      </c>
      <c r="B55" s="54" t="s">
        <v>131</v>
      </c>
      <c r="C55" s="38">
        <v>0</v>
      </c>
      <c r="D55" s="44" t="s">
        <v>176</v>
      </c>
      <c r="E55" s="39" t="s">
        <v>202</v>
      </c>
    </row>
    <row r="56" spans="1:5" ht="30" customHeight="1">
      <c r="A56" s="68">
        <v>38</v>
      </c>
      <c r="B56" s="54" t="s">
        <v>69</v>
      </c>
      <c r="C56" s="38" t="s">
        <v>130</v>
      </c>
      <c r="D56" s="44"/>
      <c r="E56" s="39"/>
    </row>
    <row r="57" spans="1:5" ht="30" customHeight="1">
      <c r="A57" s="68">
        <v>39</v>
      </c>
      <c r="B57" s="54" t="s">
        <v>63</v>
      </c>
      <c r="C57" s="38" t="s">
        <v>195</v>
      </c>
      <c r="D57" s="44"/>
      <c r="E57" s="39"/>
    </row>
    <row r="58" spans="1:5" ht="30" customHeight="1">
      <c r="A58" s="68">
        <v>40</v>
      </c>
      <c r="B58" s="54" t="s">
        <v>128</v>
      </c>
      <c r="C58" s="38" t="s">
        <v>194</v>
      </c>
      <c r="D58" s="44"/>
      <c r="E58" s="39"/>
    </row>
    <row r="59" spans="1:5" ht="32.4">
      <c r="A59" s="68">
        <v>41</v>
      </c>
      <c r="B59" s="57" t="s">
        <v>71</v>
      </c>
      <c r="C59" s="43" t="str">
        <f>C43+C44-C47&amp;"/"&amp;C52+C51+C55</f>
        <v>0/6</v>
      </c>
      <c r="D59" s="40" t="s">
        <v>176</v>
      </c>
      <c r="E59" s="39" t="s">
        <v>201</v>
      </c>
    </row>
    <row r="60" spans="1:5" ht="30" customHeight="1">
      <c r="A60" s="104" t="s">
        <v>30</v>
      </c>
      <c r="B60" s="105"/>
      <c r="C60" s="105"/>
      <c r="D60" s="105"/>
      <c r="E60" s="106"/>
    </row>
    <row r="61" spans="1:5" ht="30" customHeight="1">
      <c r="A61" s="68">
        <v>42</v>
      </c>
      <c r="B61" s="55" t="s">
        <v>497</v>
      </c>
      <c r="C61" s="38">
        <v>3</v>
      </c>
      <c r="D61" s="44" t="s">
        <v>199</v>
      </c>
      <c r="E61" s="39"/>
    </row>
    <row r="62" spans="1:5" ht="30" customHeight="1">
      <c r="A62" s="68">
        <v>43</v>
      </c>
      <c r="B62" s="55" t="s">
        <v>54</v>
      </c>
      <c r="C62" s="38">
        <v>1</v>
      </c>
      <c r="D62" s="44" t="s">
        <v>199</v>
      </c>
      <c r="E62" s="45" t="s">
        <v>200</v>
      </c>
    </row>
    <row r="63" spans="1:5" ht="30" customHeight="1">
      <c r="A63" s="68">
        <v>44</v>
      </c>
      <c r="B63" s="55" t="s">
        <v>29</v>
      </c>
      <c r="C63" s="38">
        <v>3</v>
      </c>
      <c r="D63" s="44" t="s">
        <v>199</v>
      </c>
      <c r="E63" s="45" t="s">
        <v>198</v>
      </c>
    </row>
    <row r="64" spans="1:5" ht="30" customHeight="1">
      <c r="A64" s="68">
        <v>45</v>
      </c>
      <c r="B64" s="54" t="s">
        <v>145</v>
      </c>
      <c r="C64" s="38">
        <v>2</v>
      </c>
      <c r="D64" s="44" t="s">
        <v>196</v>
      </c>
      <c r="E64" s="39"/>
    </row>
    <row r="65" spans="1:5" ht="30" customHeight="1">
      <c r="A65" s="68">
        <v>46</v>
      </c>
      <c r="B65" s="54" t="s">
        <v>96</v>
      </c>
      <c r="C65" s="38">
        <v>1</v>
      </c>
      <c r="D65" s="44" t="s">
        <v>176</v>
      </c>
      <c r="E65" s="45" t="s">
        <v>197</v>
      </c>
    </row>
    <row r="66" spans="1:5" ht="30" customHeight="1">
      <c r="A66" s="68">
        <v>47</v>
      </c>
      <c r="B66" s="54" t="s">
        <v>81</v>
      </c>
      <c r="C66" s="38">
        <v>0</v>
      </c>
      <c r="D66" s="44" t="s">
        <v>196</v>
      </c>
      <c r="E66" s="45"/>
    </row>
    <row r="67" spans="1:5" ht="30" customHeight="1">
      <c r="A67" s="68">
        <v>48</v>
      </c>
      <c r="B67" s="54" t="s">
        <v>272</v>
      </c>
      <c r="C67" s="38"/>
      <c r="D67" s="44"/>
      <c r="E67" s="45"/>
    </row>
    <row r="68" spans="1:5" ht="30" customHeight="1">
      <c r="A68" s="74" t="s">
        <v>649</v>
      </c>
      <c r="B68" s="54" t="s">
        <v>484</v>
      </c>
      <c r="C68" s="38">
        <v>0</v>
      </c>
      <c r="D68" s="44" t="s">
        <v>176</v>
      </c>
      <c r="E68" s="39"/>
    </row>
    <row r="69" spans="1:5" ht="30" customHeight="1">
      <c r="A69" s="74" t="s">
        <v>650</v>
      </c>
      <c r="B69" s="54" t="s">
        <v>454</v>
      </c>
      <c r="C69" s="38">
        <v>1</v>
      </c>
      <c r="D69" s="44" t="s">
        <v>176</v>
      </c>
      <c r="E69" s="45"/>
    </row>
    <row r="70" spans="1:5" ht="30" customHeight="1">
      <c r="A70" s="74" t="s">
        <v>651</v>
      </c>
      <c r="B70" s="54" t="s">
        <v>27</v>
      </c>
      <c r="C70" s="38">
        <v>0</v>
      </c>
      <c r="D70" s="44" t="s">
        <v>176</v>
      </c>
      <c r="E70" s="39"/>
    </row>
    <row r="71" spans="1:5" ht="30" customHeight="1">
      <c r="A71" s="74" t="s">
        <v>652</v>
      </c>
      <c r="B71" s="54" t="s">
        <v>132</v>
      </c>
      <c r="C71" s="38">
        <v>0</v>
      </c>
      <c r="D71" s="44" t="s">
        <v>176</v>
      </c>
      <c r="E71" s="45"/>
    </row>
    <row r="72" spans="1:5" ht="30" customHeight="1">
      <c r="A72" s="74" t="s">
        <v>653</v>
      </c>
      <c r="B72" s="54" t="s">
        <v>131</v>
      </c>
      <c r="C72" s="38">
        <v>0</v>
      </c>
      <c r="D72" s="44"/>
      <c r="E72" s="45"/>
    </row>
    <row r="73" spans="1:5" ht="30" customHeight="1">
      <c r="A73" s="68">
        <v>49</v>
      </c>
      <c r="B73" s="54" t="s">
        <v>69</v>
      </c>
      <c r="C73" s="38" t="s">
        <v>130</v>
      </c>
      <c r="D73" s="44"/>
      <c r="E73" s="45"/>
    </row>
    <row r="74" spans="1:5" ht="30" customHeight="1">
      <c r="A74" s="68">
        <v>50</v>
      </c>
      <c r="B74" s="54" t="s">
        <v>458</v>
      </c>
      <c r="C74" s="38" t="s">
        <v>195</v>
      </c>
      <c r="D74" s="44"/>
      <c r="E74" s="45"/>
    </row>
    <row r="75" spans="1:5" ht="30" customHeight="1">
      <c r="A75" s="68">
        <v>51</v>
      </c>
      <c r="B75" s="54" t="s">
        <v>128</v>
      </c>
      <c r="C75" s="38" t="s">
        <v>194</v>
      </c>
      <c r="D75" s="44"/>
      <c r="E75" s="39"/>
    </row>
    <row r="76" spans="1:5" ht="32.4">
      <c r="A76" s="68">
        <v>52</v>
      </c>
      <c r="B76" s="57" t="s">
        <v>71</v>
      </c>
      <c r="C76" s="43" t="str">
        <f>C61+C62-C65&amp;"/"&amp;C68+C69+C72</f>
        <v>3/1</v>
      </c>
      <c r="D76" s="40" t="s">
        <v>176</v>
      </c>
      <c r="E76" s="39" t="s">
        <v>193</v>
      </c>
    </row>
    <row r="77" spans="1:5" ht="30" customHeight="1">
      <c r="A77" s="104" t="s">
        <v>88</v>
      </c>
      <c r="B77" s="105"/>
      <c r="C77" s="105"/>
      <c r="D77" s="105"/>
      <c r="E77" s="106"/>
    </row>
    <row r="78" spans="1:5" ht="30" customHeight="1">
      <c r="A78" s="68">
        <v>53</v>
      </c>
      <c r="B78" s="55" t="s">
        <v>58</v>
      </c>
      <c r="C78" s="38">
        <v>2</v>
      </c>
      <c r="D78" s="44" t="s">
        <v>192</v>
      </c>
      <c r="E78" s="39"/>
    </row>
    <row r="79" spans="1:5" ht="30" customHeight="1">
      <c r="A79" s="68">
        <v>54</v>
      </c>
      <c r="B79" s="55" t="s">
        <v>54</v>
      </c>
      <c r="C79" s="38">
        <v>0</v>
      </c>
      <c r="D79" s="44" t="s">
        <v>192</v>
      </c>
      <c r="E79" s="39"/>
    </row>
    <row r="80" spans="1:5" ht="30" customHeight="1">
      <c r="A80" s="68">
        <v>55</v>
      </c>
      <c r="B80" s="55" t="s">
        <v>29</v>
      </c>
      <c r="C80" s="38">
        <v>1</v>
      </c>
      <c r="D80" s="44" t="s">
        <v>192</v>
      </c>
      <c r="E80" s="45" t="s">
        <v>191</v>
      </c>
    </row>
    <row r="81" spans="1:5" ht="30" customHeight="1">
      <c r="A81" s="68">
        <v>56</v>
      </c>
      <c r="B81" s="54" t="s">
        <v>466</v>
      </c>
      <c r="C81" s="38">
        <v>2</v>
      </c>
      <c r="D81" s="44" t="s">
        <v>135</v>
      </c>
      <c r="E81" s="39"/>
    </row>
    <row r="82" spans="1:5" ht="30" customHeight="1">
      <c r="A82" s="68">
        <v>57</v>
      </c>
      <c r="B82" s="54" t="s">
        <v>82</v>
      </c>
      <c r="C82" s="38">
        <v>1</v>
      </c>
      <c r="D82" s="44" t="s">
        <v>178</v>
      </c>
      <c r="E82" s="39" t="s">
        <v>173</v>
      </c>
    </row>
    <row r="83" spans="1:5" ht="30" customHeight="1">
      <c r="A83" s="68">
        <v>58</v>
      </c>
      <c r="B83" s="54" t="s">
        <v>59</v>
      </c>
      <c r="C83" s="38">
        <v>0</v>
      </c>
      <c r="D83" s="44" t="s">
        <v>178</v>
      </c>
      <c r="E83" s="39"/>
    </row>
    <row r="84" spans="1:5" ht="30" customHeight="1">
      <c r="A84" s="68">
        <v>59</v>
      </c>
      <c r="B84" s="54" t="s">
        <v>134</v>
      </c>
      <c r="C84" s="38">
        <v>0</v>
      </c>
      <c r="D84" s="44" t="s">
        <v>133</v>
      </c>
      <c r="E84" s="46"/>
    </row>
    <row r="85" spans="1:5" ht="30" customHeight="1">
      <c r="A85" s="68">
        <v>60</v>
      </c>
      <c r="B85" s="54" t="s">
        <v>272</v>
      </c>
      <c r="C85" s="38"/>
      <c r="D85" s="44"/>
      <c r="E85" s="46"/>
    </row>
    <row r="86" spans="1:5" ht="30" customHeight="1">
      <c r="A86" s="74" t="s">
        <v>654</v>
      </c>
      <c r="B86" s="54" t="s">
        <v>461</v>
      </c>
      <c r="C86" s="38">
        <v>0</v>
      </c>
      <c r="D86" s="44" t="s">
        <v>178</v>
      </c>
      <c r="E86" s="46"/>
    </row>
    <row r="87" spans="1:5" ht="30" customHeight="1">
      <c r="A87" s="74" t="s">
        <v>655</v>
      </c>
      <c r="B87" s="54" t="s">
        <v>454</v>
      </c>
      <c r="C87" s="38">
        <v>0</v>
      </c>
      <c r="D87" s="44" t="s">
        <v>178</v>
      </c>
      <c r="E87" s="46"/>
    </row>
    <row r="88" spans="1:5" ht="30" customHeight="1">
      <c r="A88" s="74" t="s">
        <v>656</v>
      </c>
      <c r="B88" s="54" t="s">
        <v>27</v>
      </c>
      <c r="C88" s="38">
        <v>0</v>
      </c>
      <c r="D88" s="44" t="s">
        <v>178</v>
      </c>
      <c r="E88" s="46"/>
    </row>
    <row r="89" spans="1:5" ht="30" customHeight="1">
      <c r="A89" s="74" t="s">
        <v>657</v>
      </c>
      <c r="B89" s="54" t="s">
        <v>132</v>
      </c>
      <c r="C89" s="38">
        <v>0</v>
      </c>
      <c r="D89" s="44" t="s">
        <v>178</v>
      </c>
      <c r="E89" s="46"/>
    </row>
    <row r="90" spans="1:5" ht="30" customHeight="1">
      <c r="A90" s="74" t="s">
        <v>658</v>
      </c>
      <c r="B90" s="54" t="s">
        <v>131</v>
      </c>
      <c r="C90" s="38">
        <v>0</v>
      </c>
      <c r="D90" s="44"/>
      <c r="E90" s="46"/>
    </row>
    <row r="91" spans="1:5" ht="30" customHeight="1">
      <c r="A91" s="68">
        <v>61</v>
      </c>
      <c r="B91" s="54" t="s">
        <v>464</v>
      </c>
      <c r="C91" s="38" t="s">
        <v>190</v>
      </c>
      <c r="D91" s="44"/>
      <c r="E91" s="45"/>
    </row>
    <row r="92" spans="1:5" ht="30" customHeight="1">
      <c r="A92" s="68">
        <v>62</v>
      </c>
      <c r="B92" s="54" t="s">
        <v>63</v>
      </c>
      <c r="C92" s="38" t="s">
        <v>189</v>
      </c>
      <c r="D92" s="44"/>
      <c r="E92" s="45"/>
    </row>
    <row r="93" spans="1:5" ht="30" customHeight="1">
      <c r="A93" s="68">
        <v>63</v>
      </c>
      <c r="B93" s="54" t="s">
        <v>128</v>
      </c>
      <c r="C93" s="38" t="s">
        <v>188</v>
      </c>
      <c r="D93" s="40"/>
      <c r="E93" s="39"/>
    </row>
    <row r="94" spans="1:5" ht="32.4">
      <c r="A94" s="68">
        <v>64</v>
      </c>
      <c r="B94" s="57" t="s">
        <v>71</v>
      </c>
      <c r="C94" s="43" t="str">
        <f>C78+C79-C84&amp;"/"&amp;C86+C87+C90</f>
        <v>2/0</v>
      </c>
      <c r="D94" s="44" t="s">
        <v>178</v>
      </c>
      <c r="E94" s="39" t="s">
        <v>187</v>
      </c>
    </row>
    <row r="95" spans="1:5" ht="30" customHeight="1">
      <c r="A95" s="104" t="s">
        <v>619</v>
      </c>
      <c r="B95" s="105"/>
      <c r="C95" s="105"/>
      <c r="D95" s="105"/>
      <c r="E95" s="106"/>
    </row>
    <row r="96" spans="1:5" ht="30" customHeight="1">
      <c r="A96" s="78">
        <v>65</v>
      </c>
      <c r="B96" s="57" t="s">
        <v>41</v>
      </c>
      <c r="C96" s="38">
        <v>0</v>
      </c>
      <c r="D96" s="40" t="s">
        <v>186</v>
      </c>
      <c r="E96" s="39"/>
    </row>
    <row r="97" spans="1:5" ht="30" customHeight="1">
      <c r="A97" s="78">
        <v>66</v>
      </c>
      <c r="B97" s="57" t="s">
        <v>42</v>
      </c>
      <c r="C97" s="38">
        <f>C82+C83</f>
        <v>1</v>
      </c>
      <c r="D97" s="40" t="s">
        <v>186</v>
      </c>
      <c r="E97" s="42" t="s">
        <v>185</v>
      </c>
    </row>
    <row r="98" spans="1:5" ht="30" customHeight="1">
      <c r="A98" s="78">
        <v>67</v>
      </c>
      <c r="B98" s="57" t="s">
        <v>43</v>
      </c>
      <c r="C98" s="38">
        <f>C44*2+C45+C62*2+C63+C79*2+C80</f>
        <v>6</v>
      </c>
      <c r="D98" s="40" t="s">
        <v>184</v>
      </c>
      <c r="E98" s="42" t="s">
        <v>183</v>
      </c>
    </row>
    <row r="99" spans="1:5" ht="30" customHeight="1">
      <c r="A99" s="78">
        <v>68</v>
      </c>
      <c r="B99" s="57" t="s">
        <v>44</v>
      </c>
      <c r="C99" s="38">
        <v>0</v>
      </c>
      <c r="D99" s="40" t="s">
        <v>182</v>
      </c>
      <c r="E99" s="39"/>
    </row>
    <row r="100" spans="1:5" ht="30" customHeight="1">
      <c r="A100" s="78">
        <v>69</v>
      </c>
      <c r="B100" s="57" t="s">
        <v>71</v>
      </c>
      <c r="C100" s="43" t="str">
        <f>(LEFT(C59,FIND("/",C59)-1)+LEFT(C76,FIND("/",C76)-1)+LEFT(C94,FIND("/",C94)-1))&amp;"/"&amp;RIGHT(C59,FIND("/",C59)-1)+RIGHT(C76,FIND("/",C76)-1)+RIGHT(C94,FIND("/",C94)-1)</f>
        <v>5/7</v>
      </c>
      <c r="D100" s="40" t="s">
        <v>178</v>
      </c>
      <c r="E100" s="42"/>
    </row>
    <row r="101" spans="1:5" ht="32.4">
      <c r="A101" s="78">
        <v>70</v>
      </c>
      <c r="B101" s="57" t="s">
        <v>45</v>
      </c>
      <c r="C101" s="41" t="s">
        <v>181</v>
      </c>
      <c r="D101" s="40" t="s">
        <v>176</v>
      </c>
      <c r="E101" s="39" t="s">
        <v>180</v>
      </c>
    </row>
    <row r="102" spans="1:5" ht="32.4">
      <c r="A102" s="78">
        <v>71</v>
      </c>
      <c r="B102" s="57" t="s">
        <v>490</v>
      </c>
      <c r="C102" s="38">
        <f>C83</f>
        <v>0</v>
      </c>
      <c r="D102" s="40" t="s">
        <v>178</v>
      </c>
      <c r="E102" s="39" t="s">
        <v>179</v>
      </c>
    </row>
    <row r="103" spans="1:5" ht="32.4">
      <c r="A103" s="78">
        <v>72</v>
      </c>
      <c r="B103" s="57" t="s">
        <v>47</v>
      </c>
      <c r="C103" s="38">
        <v>1</v>
      </c>
      <c r="D103" s="40" t="s">
        <v>178</v>
      </c>
      <c r="E103" s="39" t="s">
        <v>177</v>
      </c>
    </row>
    <row r="104" spans="1:5" ht="32.4">
      <c r="A104" s="78">
        <v>73</v>
      </c>
      <c r="B104" s="57" t="s">
        <v>48</v>
      </c>
      <c r="C104" s="38">
        <v>0</v>
      </c>
      <c r="D104" s="40" t="s">
        <v>176</v>
      </c>
      <c r="E104" s="39" t="s">
        <v>175</v>
      </c>
    </row>
    <row r="105" spans="1:5" ht="30" customHeight="1" thickBot="1">
      <c r="A105" s="79">
        <v>74</v>
      </c>
      <c r="B105" s="80" t="s">
        <v>60</v>
      </c>
      <c r="C105" s="85">
        <v>1</v>
      </c>
      <c r="D105" s="37" t="s">
        <v>174</v>
      </c>
      <c r="E105" s="36" t="s">
        <v>173</v>
      </c>
    </row>
    <row r="106" spans="1:5" ht="30" customHeight="1">
      <c r="A106" s="58"/>
      <c r="B106" s="58"/>
      <c r="C106" s="35"/>
      <c r="D106" s="35"/>
      <c r="E106" s="34"/>
    </row>
    <row r="107" spans="1:5" ht="30" customHeight="1">
      <c r="A107" s="58"/>
      <c r="B107" s="58"/>
      <c r="C107" s="35"/>
      <c r="D107" s="35"/>
      <c r="E107" s="34"/>
    </row>
  </sheetData>
  <mergeCells count="11">
    <mergeCell ref="A1:E1"/>
    <mergeCell ref="A9:E9"/>
    <mergeCell ref="A12:E12"/>
    <mergeCell ref="A18:E18"/>
    <mergeCell ref="A23:E23"/>
    <mergeCell ref="A95:E95"/>
    <mergeCell ref="A32:E32"/>
    <mergeCell ref="A38:E38"/>
    <mergeCell ref="A42:E42"/>
    <mergeCell ref="A60:E60"/>
    <mergeCell ref="A77:E77"/>
  </mergeCells>
  <phoneticPr fontId="1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32" zoomScaleNormal="136" zoomScaleSheetLayoutView="132" workbookViewId="0">
      <pane xSplit="2" ySplit="2" topLeftCell="C3" activePane="bottomRight" state="frozen"/>
      <selection activeCell="E44" sqref="E44"/>
      <selection pane="topRight" activeCell="E44" sqref="E44"/>
      <selection pane="bottomLeft" activeCell="E44" sqref="E44"/>
      <selection pane="bottomRight" activeCell="C7" sqref="C4:C7"/>
    </sheetView>
  </sheetViews>
  <sheetFormatPr defaultColWidth="8.77734375" defaultRowHeight="15.6"/>
  <cols>
    <col min="1" max="1" width="8" customWidth="1"/>
    <col min="2" max="2" width="51.77734375" bestFit="1" customWidth="1"/>
    <col min="3" max="3" width="17.77734375" style="20" customWidth="1"/>
    <col min="4" max="4" width="14" style="20" customWidth="1"/>
    <col min="5" max="5" width="38" style="19" customWidth="1"/>
    <col min="6" max="6" width="38.21875" style="18" customWidth="1"/>
    <col min="7" max="16384" width="8.77734375" style="17"/>
  </cols>
  <sheetData>
    <row r="1" spans="1:5" ht="16.2" customHeight="1">
      <c r="A1" s="110" t="s">
        <v>386</v>
      </c>
      <c r="B1" s="111"/>
      <c r="C1" s="111"/>
      <c r="D1" s="111"/>
      <c r="E1" s="112"/>
    </row>
    <row r="2" spans="1:5" ht="16.2">
      <c r="A2" s="63" t="s">
        <v>3</v>
      </c>
      <c r="B2" s="61" t="s">
        <v>4</v>
      </c>
      <c r="C2" s="31" t="s">
        <v>5</v>
      </c>
      <c r="D2" s="31" t="s">
        <v>6</v>
      </c>
      <c r="E2" s="64" t="s">
        <v>7</v>
      </c>
    </row>
    <row r="3" spans="1:5" ht="16.2">
      <c r="A3" s="65">
        <v>1</v>
      </c>
      <c r="B3" s="54" t="s">
        <v>473</v>
      </c>
      <c r="C3" s="27">
        <v>6</v>
      </c>
      <c r="D3" s="26" t="s">
        <v>24</v>
      </c>
      <c r="E3" s="66" t="s">
        <v>25</v>
      </c>
    </row>
    <row r="4" spans="1:5" ht="16.2">
      <c r="A4" s="65">
        <v>2</v>
      </c>
      <c r="B4" s="54" t="s">
        <v>474</v>
      </c>
      <c r="C4" s="27">
        <v>6</v>
      </c>
      <c r="D4" s="26"/>
      <c r="E4" s="66" t="s">
        <v>385</v>
      </c>
    </row>
    <row r="5" spans="1:5" ht="16.2">
      <c r="A5" s="65">
        <v>3</v>
      </c>
      <c r="B5" s="54" t="s">
        <v>28</v>
      </c>
      <c r="C5" s="26">
        <v>3</v>
      </c>
      <c r="D5" s="26"/>
      <c r="E5" s="66" t="s">
        <v>384</v>
      </c>
    </row>
    <row r="6" spans="1:5" ht="16.2" customHeight="1">
      <c r="A6" s="65">
        <v>4</v>
      </c>
      <c r="B6" s="54" t="s">
        <v>34</v>
      </c>
      <c r="C6" s="26">
        <v>5</v>
      </c>
      <c r="D6" s="30"/>
      <c r="E6" s="66" t="s">
        <v>74</v>
      </c>
    </row>
    <row r="7" spans="1:5" ht="16.2">
      <c r="A7" s="65">
        <v>5</v>
      </c>
      <c r="B7" s="54" t="s">
        <v>66</v>
      </c>
      <c r="C7" s="26">
        <v>0</v>
      </c>
      <c r="D7" s="30"/>
      <c r="E7" s="67"/>
    </row>
    <row r="8" spans="1:5" ht="16.2">
      <c r="A8" s="65">
        <v>6</v>
      </c>
      <c r="B8" s="54" t="s">
        <v>477</v>
      </c>
      <c r="C8" s="53">
        <f>SUM(C4:C7)</f>
        <v>14</v>
      </c>
      <c r="D8" s="30"/>
      <c r="E8" s="67"/>
    </row>
    <row r="9" spans="1:5" ht="16.2" customHeight="1">
      <c r="A9" s="113" t="s">
        <v>84</v>
      </c>
      <c r="B9" s="114"/>
      <c r="C9" s="114"/>
      <c r="D9" s="114"/>
      <c r="E9" s="115"/>
    </row>
    <row r="10" spans="1:5" ht="16.2">
      <c r="A10" s="65">
        <v>7</v>
      </c>
      <c r="B10" s="54" t="s">
        <v>8</v>
      </c>
      <c r="C10" s="26"/>
      <c r="D10" s="26"/>
      <c r="E10" s="66" t="s">
        <v>166</v>
      </c>
    </row>
    <row r="11" spans="1:5" ht="16.2">
      <c r="A11" s="65">
        <v>8</v>
      </c>
      <c r="B11" s="54" t="s">
        <v>165</v>
      </c>
      <c r="C11" s="26"/>
      <c r="D11" s="26"/>
      <c r="E11" s="66" t="s">
        <v>164</v>
      </c>
    </row>
    <row r="12" spans="1:5" ht="16.2" customHeight="1">
      <c r="A12" s="113" t="s">
        <v>443</v>
      </c>
      <c r="B12" s="114"/>
      <c r="C12" s="114"/>
      <c r="D12" s="114"/>
      <c r="E12" s="115"/>
    </row>
    <row r="13" spans="1:5" ht="16.2">
      <c r="A13" s="68">
        <v>9</v>
      </c>
      <c r="B13" s="54" t="s">
        <v>9</v>
      </c>
      <c r="C13" s="27">
        <v>300</v>
      </c>
      <c r="D13" s="26" t="s">
        <v>1</v>
      </c>
      <c r="E13" s="66"/>
    </row>
    <row r="14" spans="1:5" ht="16.2">
      <c r="A14" s="68">
        <v>10</v>
      </c>
      <c r="B14" s="55" t="s">
        <v>214</v>
      </c>
      <c r="C14" s="26" t="s">
        <v>383</v>
      </c>
      <c r="D14" s="26" t="s">
        <v>382</v>
      </c>
      <c r="E14" s="66"/>
    </row>
    <row r="15" spans="1:5" ht="16.2">
      <c r="A15" s="68">
        <v>11</v>
      </c>
      <c r="B15" s="54" t="s">
        <v>10</v>
      </c>
      <c r="C15" s="26" t="s">
        <v>381</v>
      </c>
      <c r="D15" s="26" t="s">
        <v>133</v>
      </c>
      <c r="E15" s="66"/>
    </row>
    <row r="16" spans="1:5" ht="16.2">
      <c r="A16" s="68">
        <v>12</v>
      </c>
      <c r="B16" s="54" t="s">
        <v>11</v>
      </c>
      <c r="C16" s="27">
        <v>106</v>
      </c>
      <c r="D16" s="26"/>
      <c r="E16" s="66"/>
    </row>
    <row r="17" spans="1:6" ht="15.45" customHeight="1">
      <c r="A17" s="68">
        <v>13</v>
      </c>
      <c r="B17" s="55" t="s">
        <v>211</v>
      </c>
      <c r="C17" s="26" t="s">
        <v>2</v>
      </c>
      <c r="D17" s="26"/>
      <c r="E17" s="66"/>
    </row>
    <row r="18" spans="1:6" ht="16.2" customHeight="1">
      <c r="A18" s="113" t="s">
        <v>288</v>
      </c>
      <c r="B18" s="114"/>
      <c r="C18" s="114"/>
      <c r="D18" s="114"/>
      <c r="E18" s="115"/>
    </row>
    <row r="19" spans="1:6" ht="16.2">
      <c r="A19" s="68">
        <v>14</v>
      </c>
      <c r="B19" s="54" t="s">
        <v>160</v>
      </c>
      <c r="C19" s="27">
        <v>0</v>
      </c>
      <c r="D19" s="26" t="s">
        <v>12</v>
      </c>
      <c r="E19" s="66" t="s">
        <v>13</v>
      </c>
    </row>
    <row r="20" spans="1:6" ht="16.2">
      <c r="A20" s="68">
        <v>15</v>
      </c>
      <c r="B20" s="54" t="s">
        <v>492</v>
      </c>
      <c r="C20" s="27">
        <v>0</v>
      </c>
      <c r="D20" s="26" t="s">
        <v>12</v>
      </c>
      <c r="E20" s="66" t="s">
        <v>15</v>
      </c>
    </row>
    <row r="21" spans="1:6" ht="16.2" customHeight="1">
      <c r="A21" s="68">
        <v>16</v>
      </c>
      <c r="B21" s="54" t="s">
        <v>72</v>
      </c>
      <c r="C21" s="27">
        <v>0</v>
      </c>
      <c r="D21" s="26" t="s">
        <v>12</v>
      </c>
      <c r="E21" s="66" t="s">
        <v>90</v>
      </c>
    </row>
    <row r="22" spans="1:6" ht="49.8" customHeight="1">
      <c r="A22" s="68">
        <v>17</v>
      </c>
      <c r="B22" s="55" t="s">
        <v>61</v>
      </c>
      <c r="C22" s="27">
        <v>0</v>
      </c>
      <c r="D22" s="26" t="s">
        <v>120</v>
      </c>
      <c r="E22" s="66" t="s">
        <v>287</v>
      </c>
    </row>
    <row r="23" spans="1:6" ht="16.2" customHeight="1">
      <c r="A23" s="113" t="s">
        <v>85</v>
      </c>
      <c r="B23" s="114"/>
      <c r="C23" s="114"/>
      <c r="D23" s="114"/>
      <c r="E23" s="115"/>
    </row>
    <row r="24" spans="1:6" ht="41.55" customHeight="1">
      <c r="A24" s="68">
        <v>18</v>
      </c>
      <c r="B24" s="54" t="s">
        <v>17</v>
      </c>
      <c r="C24" s="27">
        <v>2</v>
      </c>
      <c r="D24" s="26" t="s">
        <v>18</v>
      </c>
      <c r="E24" s="66" t="s">
        <v>91</v>
      </c>
    </row>
    <row r="25" spans="1:6" s="32" customFormat="1" ht="16.2">
      <c r="A25" s="69" t="s">
        <v>621</v>
      </c>
      <c r="B25" s="54" t="s">
        <v>622</v>
      </c>
      <c r="C25" s="47" t="s">
        <v>373</v>
      </c>
      <c r="D25" s="48"/>
      <c r="E25" s="70"/>
      <c r="F25" s="59"/>
    </row>
    <row r="26" spans="1:6" s="32" customFormat="1" ht="32.4">
      <c r="A26" s="69" t="s">
        <v>623</v>
      </c>
      <c r="B26" s="54" t="s">
        <v>624</v>
      </c>
      <c r="C26" s="47" t="s">
        <v>79</v>
      </c>
      <c r="D26" s="48"/>
      <c r="E26" s="66" t="s">
        <v>625</v>
      </c>
      <c r="F26" s="59"/>
    </row>
    <row r="27" spans="1:6" s="32" customFormat="1" ht="16.2">
      <c r="A27" s="69" t="s">
        <v>626</v>
      </c>
      <c r="B27" s="54" t="s">
        <v>627</v>
      </c>
      <c r="C27" s="47" t="s">
        <v>77</v>
      </c>
      <c r="D27" s="48"/>
      <c r="E27" s="70"/>
      <c r="F27" s="59"/>
    </row>
    <row r="28" spans="1:6" s="32" customFormat="1" ht="16.2">
      <c r="A28" s="69" t="s">
        <v>628</v>
      </c>
      <c r="B28" s="54" t="s">
        <v>629</v>
      </c>
      <c r="C28" s="47" t="s">
        <v>77</v>
      </c>
      <c r="D28" s="48"/>
      <c r="E28" s="70"/>
      <c r="F28" s="59"/>
    </row>
    <row r="29" spans="1:6" ht="16.2">
      <c r="A29" s="68">
        <v>19</v>
      </c>
      <c r="B29" s="54" t="s">
        <v>14</v>
      </c>
      <c r="C29" s="27">
        <v>0</v>
      </c>
      <c r="D29" s="26" t="s">
        <v>12</v>
      </c>
      <c r="E29" s="66"/>
    </row>
    <row r="30" spans="1:6" ht="16.2">
      <c r="A30" s="68">
        <v>20</v>
      </c>
      <c r="B30" s="54" t="s">
        <v>16</v>
      </c>
      <c r="C30" s="27">
        <v>2</v>
      </c>
      <c r="D30" s="26" t="s">
        <v>12</v>
      </c>
      <c r="E30" s="66"/>
    </row>
    <row r="31" spans="1:6" ht="16.2">
      <c r="A31" s="68">
        <v>21</v>
      </c>
      <c r="B31" s="54" t="s">
        <v>52</v>
      </c>
      <c r="C31" s="26" t="s">
        <v>2</v>
      </c>
      <c r="D31" s="26"/>
      <c r="E31" s="66"/>
    </row>
    <row r="32" spans="1:6" ht="16.2" customHeight="1">
      <c r="A32" s="113" t="s">
        <v>348</v>
      </c>
      <c r="B32" s="114"/>
      <c r="C32" s="114"/>
      <c r="D32" s="114"/>
      <c r="E32" s="115"/>
    </row>
    <row r="33" spans="1:6" ht="16.2">
      <c r="A33" s="68">
        <v>22</v>
      </c>
      <c r="B33" s="54" t="s">
        <v>36</v>
      </c>
      <c r="C33" s="26" t="s">
        <v>2</v>
      </c>
      <c r="D33" s="26"/>
      <c r="E33" s="66"/>
    </row>
    <row r="34" spans="1:6" ht="16.2" customHeight="1">
      <c r="A34" s="68">
        <v>23</v>
      </c>
      <c r="B34" s="54" t="s">
        <v>35</v>
      </c>
      <c r="C34" s="27">
        <v>13</v>
      </c>
      <c r="D34" s="26" t="s">
        <v>282</v>
      </c>
      <c r="E34" s="66" t="s">
        <v>158</v>
      </c>
    </row>
    <row r="35" spans="1:6" ht="16.2" customHeight="1">
      <c r="A35" s="68">
        <v>24</v>
      </c>
      <c r="B35" s="55" t="s">
        <v>207</v>
      </c>
      <c r="C35" s="27">
        <v>13</v>
      </c>
      <c r="D35" s="26" t="s">
        <v>133</v>
      </c>
      <c r="E35" s="66" t="s">
        <v>156</v>
      </c>
    </row>
    <row r="36" spans="1:6" ht="16.2">
      <c r="A36" s="68">
        <v>25</v>
      </c>
      <c r="B36" s="55" t="s">
        <v>493</v>
      </c>
      <c r="C36" s="27" t="s">
        <v>205</v>
      </c>
      <c r="D36" s="26"/>
      <c r="E36" s="66"/>
    </row>
    <row r="37" spans="1:6" ht="16.2">
      <c r="A37" s="68">
        <v>26</v>
      </c>
      <c r="B37" s="55" t="s">
        <v>68</v>
      </c>
      <c r="C37" s="27" t="s">
        <v>77</v>
      </c>
      <c r="D37" s="26"/>
      <c r="E37" s="66"/>
    </row>
    <row r="38" spans="1:6" ht="16.2" customHeight="1">
      <c r="A38" s="113" t="s">
        <v>86</v>
      </c>
      <c r="B38" s="114"/>
      <c r="C38" s="114"/>
      <c r="D38" s="114"/>
      <c r="E38" s="115"/>
    </row>
    <row r="39" spans="1:6" ht="24" customHeight="1">
      <c r="A39" s="68">
        <v>27</v>
      </c>
      <c r="B39" s="54" t="s">
        <v>19</v>
      </c>
      <c r="C39" s="26" t="s">
        <v>2</v>
      </c>
      <c r="D39" s="26"/>
      <c r="E39" s="66" t="s">
        <v>20</v>
      </c>
    </row>
    <row r="40" spans="1:6" ht="37.200000000000003" customHeight="1">
      <c r="A40" s="68">
        <v>28</v>
      </c>
      <c r="B40" s="54" t="s">
        <v>21</v>
      </c>
      <c r="C40" s="26" t="s">
        <v>2</v>
      </c>
      <c r="D40" s="26"/>
      <c r="E40" s="66" t="s">
        <v>380</v>
      </c>
    </row>
    <row r="41" spans="1:6" ht="24" customHeight="1">
      <c r="A41" s="68">
        <v>29</v>
      </c>
      <c r="B41" s="54" t="s">
        <v>22</v>
      </c>
      <c r="C41" s="26" t="s">
        <v>2</v>
      </c>
      <c r="D41" s="26"/>
      <c r="E41" s="66"/>
    </row>
    <row r="42" spans="1:6" ht="16.2" customHeight="1">
      <c r="A42" s="113" t="s">
        <v>87</v>
      </c>
      <c r="B42" s="114"/>
      <c r="C42" s="114"/>
      <c r="D42" s="114"/>
      <c r="E42" s="115"/>
    </row>
    <row r="43" spans="1:6" ht="16.2">
      <c r="A43" s="68">
        <v>30</v>
      </c>
      <c r="B43" s="54" t="s">
        <v>31</v>
      </c>
      <c r="C43" s="27">
        <v>6</v>
      </c>
      <c r="D43" s="26" t="s">
        <v>136</v>
      </c>
      <c r="E43" s="66" t="s">
        <v>153</v>
      </c>
    </row>
    <row r="44" spans="1:6" ht="16.2">
      <c r="A44" s="68">
        <v>31</v>
      </c>
      <c r="B44" s="54" t="s">
        <v>40</v>
      </c>
      <c r="C44" s="27">
        <v>0</v>
      </c>
      <c r="D44" s="26" t="s">
        <v>56</v>
      </c>
      <c r="E44" s="67"/>
    </row>
    <row r="45" spans="1:6" ht="16.2">
      <c r="A45" s="68">
        <v>32</v>
      </c>
      <c r="B45" s="54" t="s">
        <v>448</v>
      </c>
      <c r="C45" s="27">
        <v>0</v>
      </c>
      <c r="D45" s="26" t="s">
        <v>136</v>
      </c>
      <c r="E45" s="67"/>
    </row>
    <row r="46" spans="1:6" ht="16.2">
      <c r="A46" s="68">
        <v>33</v>
      </c>
      <c r="B46" s="55" t="s">
        <v>57</v>
      </c>
      <c r="C46" s="27">
        <v>5</v>
      </c>
      <c r="D46" s="26" t="s">
        <v>316</v>
      </c>
      <c r="E46" s="66"/>
    </row>
    <row r="47" spans="1:6" ht="16.2">
      <c r="A47" s="68">
        <v>34</v>
      </c>
      <c r="B47" s="54" t="s">
        <v>65</v>
      </c>
      <c r="C47" s="26">
        <v>6</v>
      </c>
      <c r="D47" s="26" t="s">
        <v>26</v>
      </c>
      <c r="E47" s="72"/>
      <c r="F47" s="17"/>
    </row>
    <row r="48" spans="1:6" ht="16.2" customHeight="1">
      <c r="A48" s="68">
        <v>35</v>
      </c>
      <c r="B48" s="55" t="s">
        <v>64</v>
      </c>
      <c r="C48" s="27">
        <v>2</v>
      </c>
      <c r="D48" s="26" t="s">
        <v>78</v>
      </c>
      <c r="E48" s="67" t="s">
        <v>379</v>
      </c>
    </row>
    <row r="49" spans="1:6" ht="16.2">
      <c r="A49" s="68">
        <v>36</v>
      </c>
      <c r="B49" s="56" t="s">
        <v>494</v>
      </c>
      <c r="C49" s="27">
        <v>4</v>
      </c>
      <c r="D49" s="26" t="s">
        <v>135</v>
      </c>
      <c r="E49" s="66" t="s">
        <v>378</v>
      </c>
    </row>
    <row r="50" spans="1:6" ht="16.2">
      <c r="A50" s="68">
        <v>37</v>
      </c>
      <c r="B50" s="54" t="s">
        <v>272</v>
      </c>
      <c r="C50" s="26"/>
      <c r="D50" s="26"/>
      <c r="E50" s="66"/>
    </row>
    <row r="51" spans="1:6" ht="16.2">
      <c r="A51" s="74" t="s">
        <v>483</v>
      </c>
      <c r="B51" s="54" t="s">
        <v>452</v>
      </c>
      <c r="C51" s="26">
        <v>2</v>
      </c>
      <c r="D51" s="26" t="s">
        <v>26</v>
      </c>
      <c r="E51" s="67"/>
    </row>
    <row r="52" spans="1:6" ht="16.2">
      <c r="A52" s="74" t="s">
        <v>453</v>
      </c>
      <c r="B52" s="54" t="s">
        <v>454</v>
      </c>
      <c r="C52" s="26">
        <v>1</v>
      </c>
      <c r="D52" s="26" t="s">
        <v>377</v>
      </c>
      <c r="E52" s="67"/>
    </row>
    <row r="53" spans="1:6" ht="16.2">
      <c r="A53" s="74" t="s">
        <v>455</v>
      </c>
      <c r="B53" s="54" t="s">
        <v>27</v>
      </c>
      <c r="C53" s="26">
        <v>0</v>
      </c>
      <c r="D53" s="26" t="s">
        <v>26</v>
      </c>
      <c r="E53" s="67"/>
    </row>
    <row r="54" spans="1:6" ht="16.2">
      <c r="A54" s="74" t="s">
        <v>456</v>
      </c>
      <c r="B54" s="54" t="s">
        <v>132</v>
      </c>
      <c r="C54" s="26">
        <v>3</v>
      </c>
      <c r="D54" s="26" t="s">
        <v>377</v>
      </c>
      <c r="E54" s="67"/>
    </row>
    <row r="55" spans="1:6" ht="16.2">
      <c r="A55" s="74" t="s">
        <v>457</v>
      </c>
      <c r="B55" s="54" t="s">
        <v>463</v>
      </c>
      <c r="C55" s="26">
        <v>0</v>
      </c>
      <c r="D55" s="26" t="s">
        <v>26</v>
      </c>
      <c r="E55" s="75"/>
    </row>
    <row r="56" spans="1:6" ht="16.2">
      <c r="A56" s="68">
        <v>38</v>
      </c>
      <c r="B56" s="54" t="s">
        <v>69</v>
      </c>
      <c r="C56" s="26" t="s">
        <v>79</v>
      </c>
      <c r="D56" s="26"/>
      <c r="E56" s="66"/>
    </row>
    <row r="57" spans="1:6" ht="16.2">
      <c r="A57" s="68">
        <v>39</v>
      </c>
      <c r="B57" s="54" t="s">
        <v>63</v>
      </c>
      <c r="C57" s="26" t="s">
        <v>77</v>
      </c>
      <c r="D57" s="26"/>
      <c r="E57" s="66"/>
    </row>
    <row r="58" spans="1:6" ht="16.2">
      <c r="A58" s="68">
        <v>40</v>
      </c>
      <c r="B58" s="54" t="s">
        <v>128</v>
      </c>
      <c r="C58" s="26" t="s">
        <v>270</v>
      </c>
      <c r="D58" s="26"/>
      <c r="E58" s="66"/>
    </row>
    <row r="59" spans="1:6" ht="22.2" customHeight="1">
      <c r="A59" s="68">
        <v>41</v>
      </c>
      <c r="B59" s="57" t="s">
        <v>71</v>
      </c>
      <c r="C59" s="24" t="s">
        <v>375</v>
      </c>
      <c r="D59" s="23" t="s">
        <v>26</v>
      </c>
      <c r="E59" s="66" t="s">
        <v>374</v>
      </c>
      <c r="F59" s="25"/>
    </row>
    <row r="60" spans="1:6" ht="16.2" customHeight="1">
      <c r="A60" s="113" t="s">
        <v>30</v>
      </c>
      <c r="B60" s="114"/>
      <c r="C60" s="114"/>
      <c r="D60" s="114"/>
      <c r="E60" s="115"/>
    </row>
    <row r="61" spans="1:6" ht="16.2">
      <c r="A61" s="68">
        <v>42</v>
      </c>
      <c r="B61" s="55" t="s">
        <v>55</v>
      </c>
      <c r="C61" s="29">
        <v>2</v>
      </c>
      <c r="D61" s="26" t="s">
        <v>136</v>
      </c>
      <c r="E61" s="66"/>
    </row>
    <row r="62" spans="1:6" ht="16.2">
      <c r="A62" s="68">
        <v>43</v>
      </c>
      <c r="B62" s="55" t="s">
        <v>495</v>
      </c>
      <c r="C62" s="29">
        <v>1</v>
      </c>
      <c r="D62" s="26" t="s">
        <v>56</v>
      </c>
      <c r="E62" s="66" t="s">
        <v>373</v>
      </c>
    </row>
    <row r="63" spans="1:6" ht="16.2">
      <c r="A63" s="68">
        <v>44</v>
      </c>
      <c r="B63" s="55" t="s">
        <v>29</v>
      </c>
      <c r="C63" s="29">
        <v>2</v>
      </c>
      <c r="D63" s="26" t="s">
        <v>56</v>
      </c>
      <c r="E63" s="66" t="s">
        <v>372</v>
      </c>
    </row>
    <row r="64" spans="1:6" ht="16.2">
      <c r="A64" s="68">
        <v>45</v>
      </c>
      <c r="B64" s="54" t="s">
        <v>145</v>
      </c>
      <c r="C64" s="27">
        <v>1</v>
      </c>
      <c r="D64" s="26" t="s">
        <v>316</v>
      </c>
      <c r="E64" s="67"/>
    </row>
    <row r="65" spans="1:6" ht="16.2">
      <c r="A65" s="68">
        <v>46</v>
      </c>
      <c r="B65" s="54" t="s">
        <v>96</v>
      </c>
      <c r="C65" s="27">
        <v>3</v>
      </c>
      <c r="D65" s="26" t="s">
        <v>371</v>
      </c>
      <c r="E65" s="66" t="s">
        <v>370</v>
      </c>
    </row>
    <row r="66" spans="1:6" ht="16.2">
      <c r="A66" s="68">
        <v>47</v>
      </c>
      <c r="B66" s="54" t="s">
        <v>81</v>
      </c>
      <c r="C66" s="27">
        <v>0</v>
      </c>
      <c r="D66" s="26" t="s">
        <v>78</v>
      </c>
      <c r="E66" s="66"/>
    </row>
    <row r="67" spans="1:6" ht="16.2">
      <c r="A67" s="68">
        <v>48</v>
      </c>
      <c r="B67" s="54" t="s">
        <v>460</v>
      </c>
      <c r="C67" s="27"/>
      <c r="D67" s="26"/>
      <c r="E67" s="76"/>
    </row>
    <row r="68" spans="1:6" ht="16.2">
      <c r="A68" s="74" t="s">
        <v>649</v>
      </c>
      <c r="B68" s="54" t="s">
        <v>484</v>
      </c>
      <c r="C68" s="26">
        <v>3</v>
      </c>
      <c r="D68" s="26" t="s">
        <v>133</v>
      </c>
      <c r="E68" s="66"/>
    </row>
    <row r="69" spans="1:6" ht="16.2">
      <c r="A69" s="74" t="s">
        <v>650</v>
      </c>
      <c r="B69" s="54" t="s">
        <v>454</v>
      </c>
      <c r="C69" s="26">
        <v>0</v>
      </c>
      <c r="D69" s="26" t="s">
        <v>369</v>
      </c>
      <c r="E69" s="66"/>
    </row>
    <row r="70" spans="1:6" ht="16.2">
      <c r="A70" s="74" t="s">
        <v>651</v>
      </c>
      <c r="B70" s="54" t="s">
        <v>27</v>
      </c>
      <c r="C70" s="27">
        <v>0</v>
      </c>
      <c r="D70" s="26" t="s">
        <v>26</v>
      </c>
      <c r="E70" s="66"/>
    </row>
    <row r="71" spans="1:6" ht="16.2">
      <c r="A71" s="74" t="s">
        <v>652</v>
      </c>
      <c r="B71" s="54" t="s">
        <v>496</v>
      </c>
      <c r="C71" s="26">
        <v>0</v>
      </c>
      <c r="D71" s="26" t="s">
        <v>26</v>
      </c>
      <c r="E71" s="66"/>
    </row>
    <row r="72" spans="1:6" ht="16.2">
      <c r="A72" s="74" t="s">
        <v>653</v>
      </c>
      <c r="B72" s="54" t="s">
        <v>131</v>
      </c>
      <c r="C72" s="26">
        <v>0</v>
      </c>
      <c r="D72" s="26" t="s">
        <v>26</v>
      </c>
      <c r="E72" s="75"/>
    </row>
    <row r="73" spans="1:6" ht="16.2">
      <c r="A73" s="68">
        <v>49</v>
      </c>
      <c r="B73" s="54" t="s">
        <v>69</v>
      </c>
      <c r="C73" s="26" t="s">
        <v>368</v>
      </c>
      <c r="D73" s="26"/>
      <c r="E73" s="66"/>
    </row>
    <row r="74" spans="1:6" ht="16.2">
      <c r="A74" s="68">
        <v>50</v>
      </c>
      <c r="B74" s="54" t="s">
        <v>458</v>
      </c>
      <c r="C74" s="26" t="s">
        <v>363</v>
      </c>
      <c r="D74" s="26"/>
      <c r="E74" s="66"/>
    </row>
    <row r="75" spans="1:6" ht="16.2">
      <c r="A75" s="68">
        <v>51</v>
      </c>
      <c r="B75" s="54" t="s">
        <v>459</v>
      </c>
      <c r="C75" s="26" t="s">
        <v>362</v>
      </c>
      <c r="D75" s="26"/>
      <c r="E75" s="66"/>
    </row>
    <row r="76" spans="1:6" ht="22.2" customHeight="1">
      <c r="A76" s="68">
        <v>52</v>
      </c>
      <c r="B76" s="57" t="s">
        <v>486</v>
      </c>
      <c r="C76" s="24" t="s">
        <v>148</v>
      </c>
      <c r="D76" s="23" t="s">
        <v>354</v>
      </c>
      <c r="E76" s="66" t="s">
        <v>367</v>
      </c>
      <c r="F76" s="25"/>
    </row>
    <row r="77" spans="1:6" ht="16.2" customHeight="1">
      <c r="A77" s="113" t="s">
        <v>88</v>
      </c>
      <c r="B77" s="114"/>
      <c r="C77" s="114"/>
      <c r="D77" s="114"/>
      <c r="E77" s="115"/>
    </row>
    <row r="78" spans="1:6" ht="16.2">
      <c r="A78" s="68">
        <v>53</v>
      </c>
      <c r="B78" s="55" t="s">
        <v>58</v>
      </c>
      <c r="C78" s="27">
        <v>2</v>
      </c>
      <c r="D78" s="26" t="s">
        <v>365</v>
      </c>
      <c r="E78" s="66"/>
    </row>
    <row r="79" spans="1:6" ht="16.2" customHeight="1">
      <c r="A79" s="68">
        <v>54</v>
      </c>
      <c r="B79" s="55" t="s">
        <v>54</v>
      </c>
      <c r="C79" s="27">
        <v>3</v>
      </c>
      <c r="D79" s="26" t="s">
        <v>152</v>
      </c>
      <c r="E79" s="66" t="s">
        <v>366</v>
      </c>
    </row>
    <row r="80" spans="1:6" ht="16.2">
      <c r="A80" s="68">
        <v>55</v>
      </c>
      <c r="B80" s="55" t="s">
        <v>29</v>
      </c>
      <c r="C80" s="26">
        <v>1</v>
      </c>
      <c r="D80" s="26" t="s">
        <v>365</v>
      </c>
      <c r="E80" s="66" t="s">
        <v>353</v>
      </c>
    </row>
    <row r="81" spans="1:6" ht="16.2">
      <c r="A81" s="68">
        <v>56</v>
      </c>
      <c r="B81" s="54" t="s">
        <v>466</v>
      </c>
      <c r="C81" s="27">
        <v>2</v>
      </c>
      <c r="D81" s="26" t="s">
        <v>135</v>
      </c>
      <c r="E81" s="66"/>
    </row>
    <row r="82" spans="1:6" ht="16.2">
      <c r="A82" s="68">
        <v>57</v>
      </c>
      <c r="B82" s="54" t="s">
        <v>82</v>
      </c>
      <c r="C82" s="27">
        <v>1</v>
      </c>
      <c r="D82" s="26" t="s">
        <v>354</v>
      </c>
      <c r="E82" s="66" t="s">
        <v>355</v>
      </c>
    </row>
    <row r="83" spans="1:6" ht="16.2">
      <c r="A83" s="68">
        <v>58</v>
      </c>
      <c r="B83" s="54" t="s">
        <v>59</v>
      </c>
      <c r="C83" s="27">
        <v>0</v>
      </c>
      <c r="D83" s="26" t="s">
        <v>354</v>
      </c>
      <c r="E83" s="66"/>
    </row>
    <row r="84" spans="1:6" ht="16.2">
      <c r="A84" s="68">
        <v>59</v>
      </c>
      <c r="B84" s="54" t="s">
        <v>468</v>
      </c>
      <c r="C84" s="27">
        <v>3</v>
      </c>
      <c r="D84" s="26" t="s">
        <v>354</v>
      </c>
      <c r="E84" s="77"/>
    </row>
    <row r="85" spans="1:6" ht="16.2">
      <c r="A85" s="68">
        <v>60</v>
      </c>
      <c r="B85" s="54" t="s">
        <v>460</v>
      </c>
      <c r="C85" s="28"/>
      <c r="D85" s="26"/>
      <c r="E85" s="77"/>
    </row>
    <row r="86" spans="1:6" ht="16.2">
      <c r="A86" s="74" t="s">
        <v>654</v>
      </c>
      <c r="B86" s="54" t="s">
        <v>484</v>
      </c>
      <c r="C86" s="27">
        <v>2</v>
      </c>
      <c r="D86" s="26" t="s">
        <v>354</v>
      </c>
      <c r="E86" s="77"/>
    </row>
    <row r="87" spans="1:6" ht="16.2">
      <c r="A87" s="74" t="s">
        <v>655</v>
      </c>
      <c r="B87" s="54" t="s">
        <v>454</v>
      </c>
      <c r="C87" s="27">
        <v>1</v>
      </c>
      <c r="D87" s="26" t="s">
        <v>354</v>
      </c>
      <c r="E87" s="77"/>
    </row>
    <row r="88" spans="1:6" ht="16.2">
      <c r="A88" s="74" t="s">
        <v>656</v>
      </c>
      <c r="B88" s="54" t="s">
        <v>27</v>
      </c>
      <c r="C88" s="27">
        <v>0</v>
      </c>
      <c r="D88" s="26" t="s">
        <v>354</v>
      </c>
      <c r="E88" s="77"/>
    </row>
    <row r="89" spans="1:6" ht="16.2">
      <c r="A89" s="74" t="s">
        <v>657</v>
      </c>
      <c r="B89" s="54" t="s">
        <v>132</v>
      </c>
      <c r="C89" s="27">
        <v>0</v>
      </c>
      <c r="D89" s="26" t="s">
        <v>354</v>
      </c>
      <c r="E89" s="77"/>
    </row>
    <row r="90" spans="1:6" ht="16.2">
      <c r="A90" s="74" t="s">
        <v>658</v>
      </c>
      <c r="B90" s="54" t="s">
        <v>131</v>
      </c>
      <c r="C90" s="26">
        <v>0</v>
      </c>
      <c r="D90" s="26" t="s">
        <v>354</v>
      </c>
      <c r="E90" s="77"/>
    </row>
    <row r="91" spans="1:6" ht="16.2">
      <c r="A91" s="68">
        <v>61</v>
      </c>
      <c r="B91" s="54" t="s">
        <v>69</v>
      </c>
      <c r="C91" s="26" t="s">
        <v>364</v>
      </c>
      <c r="D91" s="26"/>
      <c r="E91" s="66"/>
    </row>
    <row r="92" spans="1:6" ht="16.2">
      <c r="A92" s="68">
        <v>62</v>
      </c>
      <c r="B92" s="54" t="s">
        <v>63</v>
      </c>
      <c r="C92" s="26" t="s">
        <v>363</v>
      </c>
      <c r="D92" s="26"/>
      <c r="E92" s="66"/>
    </row>
    <row r="93" spans="1:6" ht="16.2">
      <c r="A93" s="68">
        <v>63</v>
      </c>
      <c r="B93" s="54" t="s">
        <v>128</v>
      </c>
      <c r="C93" s="26" t="s">
        <v>362</v>
      </c>
      <c r="D93" s="23"/>
      <c r="E93" s="66"/>
    </row>
    <row r="94" spans="1:6" ht="21.45" customHeight="1">
      <c r="A94" s="68">
        <v>64</v>
      </c>
      <c r="B94" s="57" t="s">
        <v>71</v>
      </c>
      <c r="C94" s="24" t="s">
        <v>361</v>
      </c>
      <c r="D94" s="23" t="s">
        <v>354</v>
      </c>
      <c r="E94" s="66" t="s">
        <v>360</v>
      </c>
      <c r="F94" s="25"/>
    </row>
    <row r="95" spans="1:6" ht="16.2" customHeight="1">
      <c r="A95" s="113" t="s">
        <v>89</v>
      </c>
      <c r="B95" s="114"/>
      <c r="C95" s="114"/>
      <c r="D95" s="114"/>
      <c r="E95" s="115"/>
    </row>
    <row r="96" spans="1:6" ht="16.2">
      <c r="A96" s="78">
        <v>65</v>
      </c>
      <c r="B96" s="57" t="s">
        <v>41</v>
      </c>
      <c r="C96" s="23">
        <v>0</v>
      </c>
      <c r="D96" s="23" t="s">
        <v>359</v>
      </c>
      <c r="E96" s="66"/>
    </row>
    <row r="97" spans="1:5" ht="16.2">
      <c r="A97" s="78">
        <v>66</v>
      </c>
      <c r="B97" s="57" t="s">
        <v>42</v>
      </c>
      <c r="C97" s="23">
        <v>1</v>
      </c>
      <c r="D97" s="23" t="s">
        <v>359</v>
      </c>
      <c r="E97" s="66" t="s">
        <v>353</v>
      </c>
    </row>
    <row r="98" spans="1:5" ht="16.2">
      <c r="A98" s="78">
        <v>67</v>
      </c>
      <c r="B98" s="57" t="s">
        <v>43</v>
      </c>
      <c r="C98" s="23">
        <f>C44*2+C45+C62*2+C63+C79*2+C80</f>
        <v>11</v>
      </c>
      <c r="D98" s="23" t="s">
        <v>358</v>
      </c>
      <c r="E98" s="66"/>
    </row>
    <row r="99" spans="1:5" ht="16.2">
      <c r="A99" s="78">
        <v>68</v>
      </c>
      <c r="B99" s="57" t="s">
        <v>44</v>
      </c>
      <c r="C99" s="23">
        <v>0</v>
      </c>
      <c r="D99" s="23" t="s">
        <v>357</v>
      </c>
      <c r="E99" s="66"/>
    </row>
    <row r="100" spans="1:5" ht="16.2">
      <c r="A100" s="78">
        <v>69</v>
      </c>
      <c r="B100" s="57" t="s">
        <v>71</v>
      </c>
      <c r="C100" s="24" t="s">
        <v>356</v>
      </c>
      <c r="D100" s="23" t="s">
        <v>354</v>
      </c>
      <c r="E100" s="66"/>
    </row>
    <row r="101" spans="1:5" ht="16.2">
      <c r="A101" s="78">
        <v>70</v>
      </c>
      <c r="B101" s="57" t="s">
        <v>45</v>
      </c>
      <c r="C101" s="23">
        <v>1</v>
      </c>
      <c r="D101" s="23" t="s">
        <v>354</v>
      </c>
      <c r="E101" s="66" t="s">
        <v>355</v>
      </c>
    </row>
    <row r="102" spans="1:5" ht="16.2">
      <c r="A102" s="78">
        <v>71</v>
      </c>
      <c r="B102" s="57" t="s">
        <v>46</v>
      </c>
      <c r="C102" s="23">
        <v>0</v>
      </c>
      <c r="D102" s="23" t="s">
        <v>354</v>
      </c>
      <c r="E102" s="66"/>
    </row>
    <row r="103" spans="1:5" ht="16.2">
      <c r="A103" s="78">
        <v>72</v>
      </c>
      <c r="B103" s="57" t="s">
        <v>47</v>
      </c>
      <c r="C103" s="23">
        <v>1</v>
      </c>
      <c r="D103" s="23" t="s">
        <v>354</v>
      </c>
      <c r="E103" s="66"/>
    </row>
    <row r="104" spans="1:5" ht="16.2">
      <c r="A104" s="78">
        <v>73</v>
      </c>
      <c r="B104" s="57" t="s">
        <v>48</v>
      </c>
      <c r="C104" s="23">
        <v>0</v>
      </c>
      <c r="D104" s="23" t="s">
        <v>354</v>
      </c>
      <c r="E104" s="66"/>
    </row>
    <row r="105" spans="1:5" ht="16.8" thickBot="1">
      <c r="A105" s="79">
        <v>74</v>
      </c>
      <c r="B105" s="80" t="s">
        <v>491</v>
      </c>
      <c r="C105" s="81">
        <v>1</v>
      </c>
      <c r="D105" s="81" t="s">
        <v>354</v>
      </c>
      <c r="E105" s="82" t="s">
        <v>353</v>
      </c>
    </row>
    <row r="106" spans="1:5" ht="16.2">
      <c r="A106" s="58"/>
      <c r="B106" s="58"/>
      <c r="C106" s="22"/>
      <c r="D106" s="22"/>
      <c r="E106" s="21"/>
    </row>
    <row r="107" spans="1:5" ht="16.2">
      <c r="A107" s="58"/>
      <c r="B107" s="58"/>
      <c r="C107" s="22"/>
      <c r="D107" s="22"/>
      <c r="E107" s="21"/>
    </row>
  </sheetData>
  <mergeCells count="11">
    <mergeCell ref="A1:E1"/>
    <mergeCell ref="A77:E77"/>
    <mergeCell ref="A95:E95"/>
    <mergeCell ref="A9:E9"/>
    <mergeCell ref="A12:E12"/>
    <mergeCell ref="A18:E18"/>
    <mergeCell ref="A23:E23"/>
    <mergeCell ref="A32:E32"/>
    <mergeCell ref="A38:E38"/>
    <mergeCell ref="A42:E42"/>
    <mergeCell ref="A60:E60"/>
  </mergeCells>
  <phoneticPr fontId="1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85" fitToHeight="0" orientation="portrait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view="pageBreakPreview" zoomScale="132" zoomScaleNormal="91" zoomScaleSheetLayoutView="132" workbookViewId="0">
      <pane xSplit="2" ySplit="2" topLeftCell="C3" activePane="bottomRight" state="frozen"/>
      <selection activeCell="E44" sqref="E44"/>
      <selection pane="topRight" activeCell="E44" sqref="E44"/>
      <selection pane="bottomLeft" activeCell="E44" sqref="E44"/>
      <selection pane="bottomRight" activeCell="C7" sqref="C4:C7"/>
    </sheetView>
  </sheetViews>
  <sheetFormatPr defaultColWidth="8.77734375" defaultRowHeight="15.6"/>
  <cols>
    <col min="1" max="1" width="8" customWidth="1"/>
    <col min="2" max="2" width="51.77734375" bestFit="1" customWidth="1"/>
    <col min="3" max="3" width="17.77734375" style="20" customWidth="1"/>
    <col min="4" max="4" width="14" style="20" customWidth="1"/>
    <col min="5" max="5" width="38" style="19" customWidth="1"/>
    <col min="6" max="6" width="38.21875" style="18" customWidth="1"/>
    <col min="7" max="16384" width="8.77734375" style="17"/>
  </cols>
  <sheetData>
    <row r="1" spans="1:5" ht="16.2" customHeight="1">
      <c r="A1" s="110" t="s">
        <v>293</v>
      </c>
      <c r="B1" s="111"/>
      <c r="C1" s="111"/>
      <c r="D1" s="111"/>
      <c r="E1" s="112"/>
    </row>
    <row r="2" spans="1:5" ht="16.2">
      <c r="A2" s="63" t="s">
        <v>3</v>
      </c>
      <c r="B2" s="61" t="s">
        <v>4</v>
      </c>
      <c r="C2" s="31" t="s">
        <v>5</v>
      </c>
      <c r="D2" s="31" t="s">
        <v>6</v>
      </c>
      <c r="E2" s="64" t="s">
        <v>7</v>
      </c>
    </row>
    <row r="3" spans="1:5" ht="16.2">
      <c r="A3" s="65">
        <v>1</v>
      </c>
      <c r="B3" s="54" t="s">
        <v>473</v>
      </c>
      <c r="C3" s="27">
        <v>6</v>
      </c>
      <c r="D3" s="26" t="s">
        <v>24</v>
      </c>
      <c r="E3" s="66" t="s">
        <v>25</v>
      </c>
    </row>
    <row r="4" spans="1:5" ht="16.2">
      <c r="A4" s="65">
        <v>2</v>
      </c>
      <c r="B4" s="54" t="s">
        <v>474</v>
      </c>
      <c r="C4" s="27">
        <v>6</v>
      </c>
      <c r="D4" s="26"/>
      <c r="E4" s="66" t="s">
        <v>170</v>
      </c>
    </row>
    <row r="5" spans="1:5" ht="16.2">
      <c r="A5" s="65">
        <v>3</v>
      </c>
      <c r="B5" s="54" t="s">
        <v>475</v>
      </c>
      <c r="C5" s="26">
        <v>6</v>
      </c>
      <c r="D5" s="26"/>
      <c r="E5" s="66" t="s">
        <v>292</v>
      </c>
    </row>
    <row r="6" spans="1:5" ht="16.2" customHeight="1">
      <c r="A6" s="65">
        <v>4</v>
      </c>
      <c r="B6" s="54" t="s">
        <v>34</v>
      </c>
      <c r="C6" s="26">
        <v>4</v>
      </c>
      <c r="D6" s="30"/>
      <c r="E6" s="66" t="s">
        <v>291</v>
      </c>
    </row>
    <row r="7" spans="1:5" ht="16.2">
      <c r="A7" s="65">
        <v>5</v>
      </c>
      <c r="B7" s="54" t="s">
        <v>476</v>
      </c>
      <c r="C7" s="26">
        <v>0</v>
      </c>
      <c r="D7" s="30"/>
      <c r="E7" s="67"/>
    </row>
    <row r="8" spans="1:5" ht="16.2">
      <c r="A8" s="65">
        <v>6</v>
      </c>
      <c r="B8" s="54" t="s">
        <v>477</v>
      </c>
      <c r="C8" s="53">
        <f>SUM(C4:C7)</f>
        <v>16</v>
      </c>
      <c r="D8" s="30"/>
      <c r="E8" s="67"/>
    </row>
    <row r="9" spans="1:5" ht="16.2" customHeight="1">
      <c r="A9" s="113" t="s">
        <v>84</v>
      </c>
      <c r="B9" s="114"/>
      <c r="C9" s="114"/>
      <c r="D9" s="114"/>
      <c r="E9" s="115"/>
    </row>
    <row r="10" spans="1:5" ht="16.2">
      <c r="A10" s="65">
        <v>7</v>
      </c>
      <c r="B10" s="54" t="s">
        <v>8</v>
      </c>
      <c r="C10" s="26"/>
      <c r="D10" s="26"/>
      <c r="E10" s="66" t="s">
        <v>166</v>
      </c>
    </row>
    <row r="11" spans="1:5" ht="16.2">
      <c r="A11" s="65">
        <v>8</v>
      </c>
      <c r="B11" s="54" t="s">
        <v>478</v>
      </c>
      <c r="C11" s="26"/>
      <c r="D11" s="26"/>
      <c r="E11" s="66" t="s">
        <v>290</v>
      </c>
    </row>
    <row r="12" spans="1:5" ht="16.2" customHeight="1">
      <c r="A12" s="113" t="s">
        <v>443</v>
      </c>
      <c r="B12" s="114"/>
      <c r="C12" s="114"/>
      <c r="D12" s="114"/>
      <c r="E12" s="115"/>
    </row>
    <row r="13" spans="1:5" ht="16.2">
      <c r="A13" s="68">
        <v>9</v>
      </c>
      <c r="B13" s="54" t="s">
        <v>9</v>
      </c>
      <c r="C13" s="27">
        <v>300</v>
      </c>
      <c r="D13" s="26" t="s">
        <v>1</v>
      </c>
      <c r="E13" s="66"/>
    </row>
    <row r="14" spans="1:5" ht="16.2">
      <c r="A14" s="68">
        <v>10</v>
      </c>
      <c r="B14" s="55" t="s">
        <v>214</v>
      </c>
      <c r="C14" s="26" t="s">
        <v>289</v>
      </c>
      <c r="D14" s="26" t="s">
        <v>212</v>
      </c>
      <c r="E14" s="66"/>
    </row>
    <row r="15" spans="1:5" ht="16.2">
      <c r="A15" s="68">
        <v>11</v>
      </c>
      <c r="B15" s="54" t="s">
        <v>10</v>
      </c>
      <c r="C15" s="26" t="s">
        <v>161</v>
      </c>
      <c r="D15" s="26" t="s">
        <v>133</v>
      </c>
      <c r="E15" s="66"/>
    </row>
    <row r="16" spans="1:5" ht="16.2">
      <c r="A16" s="68">
        <v>12</v>
      </c>
      <c r="B16" s="54" t="s">
        <v>11</v>
      </c>
      <c r="C16" s="27">
        <v>106</v>
      </c>
      <c r="D16" s="26"/>
      <c r="E16" s="66"/>
    </row>
    <row r="17" spans="1:6" ht="15.45" customHeight="1">
      <c r="A17" s="68">
        <v>13</v>
      </c>
      <c r="B17" s="55" t="s">
        <v>211</v>
      </c>
      <c r="C17" s="26" t="s">
        <v>2</v>
      </c>
      <c r="D17" s="26"/>
      <c r="E17" s="66"/>
    </row>
    <row r="18" spans="1:6" ht="16.2" customHeight="1">
      <c r="A18" s="113" t="s">
        <v>288</v>
      </c>
      <c r="B18" s="114"/>
      <c r="C18" s="114"/>
      <c r="D18" s="114"/>
      <c r="E18" s="115"/>
    </row>
    <row r="19" spans="1:6" ht="16.2">
      <c r="A19" s="68">
        <v>14</v>
      </c>
      <c r="B19" s="54" t="s">
        <v>160</v>
      </c>
      <c r="C19" s="27">
        <v>0</v>
      </c>
      <c r="D19" s="26" t="s">
        <v>12</v>
      </c>
      <c r="E19" s="66" t="s">
        <v>13</v>
      </c>
    </row>
    <row r="20" spans="1:6" ht="16.2">
      <c r="A20" s="68">
        <v>15</v>
      </c>
      <c r="B20" s="54" t="s">
        <v>73</v>
      </c>
      <c r="C20" s="27">
        <v>0</v>
      </c>
      <c r="D20" s="26" t="s">
        <v>12</v>
      </c>
      <c r="E20" s="66" t="s">
        <v>15</v>
      </c>
    </row>
    <row r="21" spans="1:6" ht="16.2" customHeight="1">
      <c r="A21" s="68">
        <v>16</v>
      </c>
      <c r="B21" s="54" t="s">
        <v>72</v>
      </c>
      <c r="C21" s="27">
        <v>0</v>
      </c>
      <c r="D21" s="26" t="s">
        <v>12</v>
      </c>
      <c r="E21" s="66" t="s">
        <v>90</v>
      </c>
    </row>
    <row r="22" spans="1:6" ht="49.8" customHeight="1">
      <c r="A22" s="68">
        <v>17</v>
      </c>
      <c r="B22" s="55" t="s">
        <v>479</v>
      </c>
      <c r="C22" s="27">
        <v>0</v>
      </c>
      <c r="D22" s="26" t="s">
        <v>120</v>
      </c>
      <c r="E22" s="66" t="s">
        <v>287</v>
      </c>
    </row>
    <row r="23" spans="1:6" ht="16.2" customHeight="1">
      <c r="A23" s="113" t="s">
        <v>85</v>
      </c>
      <c r="B23" s="114"/>
      <c r="C23" s="114"/>
      <c r="D23" s="114"/>
      <c r="E23" s="115"/>
    </row>
    <row r="24" spans="1:6" ht="41.55" customHeight="1">
      <c r="A24" s="68">
        <v>18</v>
      </c>
      <c r="B24" s="54" t="s">
        <v>17</v>
      </c>
      <c r="C24" s="27">
        <v>2</v>
      </c>
      <c r="D24" s="26" t="s">
        <v>18</v>
      </c>
      <c r="E24" s="66" t="s">
        <v>91</v>
      </c>
    </row>
    <row r="25" spans="1:6" s="32" customFormat="1" ht="16.2">
      <c r="A25" s="69" t="s">
        <v>621</v>
      </c>
      <c r="B25" s="54" t="s">
        <v>622</v>
      </c>
      <c r="C25" s="60" t="s">
        <v>648</v>
      </c>
      <c r="D25" s="48"/>
      <c r="E25" s="70"/>
      <c r="F25" s="59"/>
    </row>
    <row r="26" spans="1:6" s="32" customFormat="1" ht="32.4">
      <c r="A26" s="69" t="s">
        <v>623</v>
      </c>
      <c r="B26" s="54" t="s">
        <v>624</v>
      </c>
      <c r="C26" s="47" t="s">
        <v>79</v>
      </c>
      <c r="D26" s="48"/>
      <c r="E26" s="71" t="s">
        <v>625</v>
      </c>
      <c r="F26" s="59"/>
    </row>
    <row r="27" spans="1:6" s="32" customFormat="1" ht="16.2">
      <c r="A27" s="69" t="s">
        <v>626</v>
      </c>
      <c r="B27" s="54" t="s">
        <v>627</v>
      </c>
      <c r="C27" s="47" t="s">
        <v>77</v>
      </c>
      <c r="D27" s="48"/>
      <c r="E27" s="70"/>
      <c r="F27" s="59"/>
    </row>
    <row r="28" spans="1:6" s="32" customFormat="1" ht="16.2">
      <c r="A28" s="69" t="s">
        <v>628</v>
      </c>
      <c r="B28" s="54" t="s">
        <v>629</v>
      </c>
      <c r="C28" s="47" t="s">
        <v>77</v>
      </c>
      <c r="D28" s="48"/>
      <c r="E28" s="70"/>
      <c r="F28" s="59"/>
    </row>
    <row r="29" spans="1:6" ht="16.2">
      <c r="A29" s="68">
        <v>19</v>
      </c>
      <c r="B29" s="54" t="s">
        <v>14</v>
      </c>
      <c r="C29" s="27">
        <v>0</v>
      </c>
      <c r="D29" s="26" t="s">
        <v>12</v>
      </c>
      <c r="E29" s="66"/>
    </row>
    <row r="30" spans="1:6" ht="16.2">
      <c r="A30" s="68">
        <v>20</v>
      </c>
      <c r="B30" s="54" t="s">
        <v>16</v>
      </c>
      <c r="C30" s="27">
        <v>1</v>
      </c>
      <c r="D30" s="26" t="s">
        <v>12</v>
      </c>
      <c r="E30" s="66"/>
    </row>
    <row r="31" spans="1:6" ht="16.2">
      <c r="A31" s="68">
        <v>21</v>
      </c>
      <c r="B31" s="54" t="s">
        <v>52</v>
      </c>
      <c r="C31" s="26" t="s">
        <v>2</v>
      </c>
      <c r="D31" s="26"/>
      <c r="E31" s="66"/>
    </row>
    <row r="32" spans="1:6" ht="16.2" customHeight="1">
      <c r="A32" s="113" t="s">
        <v>348</v>
      </c>
      <c r="B32" s="114"/>
      <c r="C32" s="114"/>
      <c r="D32" s="114"/>
      <c r="E32" s="115"/>
    </row>
    <row r="33" spans="1:6" ht="16.2">
      <c r="A33" s="68">
        <v>22</v>
      </c>
      <c r="B33" s="54" t="s">
        <v>36</v>
      </c>
      <c r="C33" s="26" t="s">
        <v>2</v>
      </c>
      <c r="D33" s="26"/>
      <c r="E33" s="66"/>
    </row>
    <row r="34" spans="1:6" ht="16.2" customHeight="1">
      <c r="A34" s="68">
        <v>23</v>
      </c>
      <c r="B34" s="54" t="s">
        <v>480</v>
      </c>
      <c r="C34" s="27">
        <v>11</v>
      </c>
      <c r="D34" s="26" t="s">
        <v>258</v>
      </c>
      <c r="E34" s="66" t="s">
        <v>158</v>
      </c>
    </row>
    <row r="35" spans="1:6" ht="16.2" customHeight="1">
      <c r="A35" s="68">
        <v>24</v>
      </c>
      <c r="B35" s="55" t="s">
        <v>207</v>
      </c>
      <c r="C35" s="27">
        <v>11</v>
      </c>
      <c r="D35" s="26" t="s">
        <v>133</v>
      </c>
      <c r="E35" s="66" t="s">
        <v>206</v>
      </c>
    </row>
    <row r="36" spans="1:6" ht="16.2">
      <c r="A36" s="68">
        <v>25</v>
      </c>
      <c r="B36" s="55" t="s">
        <v>67</v>
      </c>
      <c r="C36" s="27" t="s">
        <v>205</v>
      </c>
      <c r="D36" s="26"/>
      <c r="E36" s="66"/>
    </row>
    <row r="37" spans="1:6" ht="16.2">
      <c r="A37" s="68">
        <v>26</v>
      </c>
      <c r="B37" s="55" t="s">
        <v>68</v>
      </c>
      <c r="C37" s="27" t="s">
        <v>155</v>
      </c>
      <c r="D37" s="26"/>
      <c r="E37" s="66"/>
    </row>
    <row r="38" spans="1:6" ht="16.2" customHeight="1">
      <c r="A38" s="113" t="s">
        <v>618</v>
      </c>
      <c r="B38" s="114"/>
      <c r="C38" s="114"/>
      <c r="D38" s="114"/>
      <c r="E38" s="115"/>
    </row>
    <row r="39" spans="1:6" ht="24" customHeight="1">
      <c r="A39" s="68">
        <v>27</v>
      </c>
      <c r="B39" s="54" t="s">
        <v>19</v>
      </c>
      <c r="C39" s="26" t="s">
        <v>2</v>
      </c>
      <c r="D39" s="26"/>
      <c r="E39" s="66" t="s">
        <v>20</v>
      </c>
    </row>
    <row r="40" spans="1:6" ht="37.200000000000003" customHeight="1">
      <c r="A40" s="68">
        <v>28</v>
      </c>
      <c r="B40" s="54" t="s">
        <v>21</v>
      </c>
      <c r="C40" s="26" t="s">
        <v>2</v>
      </c>
      <c r="D40" s="26"/>
      <c r="E40" s="66" t="s">
        <v>154</v>
      </c>
    </row>
    <row r="41" spans="1:6" ht="24" customHeight="1">
      <c r="A41" s="68">
        <v>29</v>
      </c>
      <c r="B41" s="54" t="s">
        <v>22</v>
      </c>
      <c r="C41" s="26" t="s">
        <v>2</v>
      </c>
      <c r="D41" s="26"/>
      <c r="E41" s="66"/>
    </row>
    <row r="42" spans="1:6" ht="16.2" customHeight="1">
      <c r="A42" s="113" t="s">
        <v>87</v>
      </c>
      <c r="B42" s="114"/>
      <c r="C42" s="114"/>
      <c r="D42" s="114"/>
      <c r="E42" s="115"/>
    </row>
    <row r="43" spans="1:6" ht="16.2">
      <c r="A43" s="68">
        <v>30</v>
      </c>
      <c r="B43" s="54" t="s">
        <v>31</v>
      </c>
      <c r="C43" s="27">
        <v>6</v>
      </c>
      <c r="D43" s="26" t="s">
        <v>136</v>
      </c>
      <c r="E43" s="66" t="s">
        <v>153</v>
      </c>
    </row>
    <row r="44" spans="1:6" ht="16.2">
      <c r="A44" s="68">
        <v>31</v>
      </c>
      <c r="B44" s="54" t="s">
        <v>40</v>
      </c>
      <c r="C44" s="27">
        <v>0</v>
      </c>
      <c r="D44" s="26" t="s">
        <v>136</v>
      </c>
      <c r="E44" s="66"/>
    </row>
    <row r="45" spans="1:6" ht="16.2">
      <c r="A45" s="68">
        <v>32</v>
      </c>
      <c r="B45" s="54" t="s">
        <v>481</v>
      </c>
      <c r="C45" s="27">
        <v>1</v>
      </c>
      <c r="D45" s="26" t="s">
        <v>136</v>
      </c>
      <c r="E45" s="66" t="s">
        <v>286</v>
      </c>
    </row>
    <row r="46" spans="1:6" ht="16.2">
      <c r="A46" s="68">
        <v>33</v>
      </c>
      <c r="B46" s="55" t="s">
        <v>482</v>
      </c>
      <c r="C46" s="27">
        <v>5</v>
      </c>
      <c r="D46" s="26" t="s">
        <v>135</v>
      </c>
      <c r="E46" s="66"/>
    </row>
    <row r="47" spans="1:6" ht="16.2">
      <c r="A47" s="68">
        <v>34</v>
      </c>
      <c r="B47" s="54" t="s">
        <v>65</v>
      </c>
      <c r="C47" s="26">
        <v>6</v>
      </c>
      <c r="D47" s="26" t="s">
        <v>133</v>
      </c>
      <c r="E47" s="72"/>
      <c r="F47" s="17"/>
    </row>
    <row r="48" spans="1:6" ht="16.2" customHeight="1">
      <c r="A48" s="68">
        <v>35</v>
      </c>
      <c r="B48" s="55" t="s">
        <v>64</v>
      </c>
      <c r="C48" s="27">
        <v>3</v>
      </c>
      <c r="D48" s="26" t="s">
        <v>135</v>
      </c>
      <c r="E48" s="66" t="s">
        <v>285</v>
      </c>
    </row>
    <row r="49" spans="1:6" ht="16.2">
      <c r="A49" s="68">
        <v>36</v>
      </c>
      <c r="B49" s="56" t="s">
        <v>450</v>
      </c>
      <c r="C49" s="27">
        <v>4</v>
      </c>
      <c r="D49" s="26" t="s">
        <v>135</v>
      </c>
      <c r="E49" s="66" t="s">
        <v>284</v>
      </c>
    </row>
    <row r="50" spans="1:6" ht="16.2">
      <c r="A50" s="68">
        <v>37</v>
      </c>
      <c r="B50" s="54" t="s">
        <v>460</v>
      </c>
      <c r="C50" s="26"/>
      <c r="D50" s="26"/>
      <c r="E50" s="66"/>
    </row>
    <row r="51" spans="1:6" ht="16.2">
      <c r="A51" s="74" t="s">
        <v>483</v>
      </c>
      <c r="B51" s="54" t="s">
        <v>452</v>
      </c>
      <c r="C51" s="26">
        <v>0</v>
      </c>
      <c r="D51" s="26" t="s">
        <v>133</v>
      </c>
      <c r="E51" s="67"/>
    </row>
    <row r="52" spans="1:6" ht="16.2">
      <c r="A52" s="74" t="s">
        <v>453</v>
      </c>
      <c r="B52" s="54" t="s">
        <v>469</v>
      </c>
      <c r="C52" s="26">
        <v>4</v>
      </c>
      <c r="D52" s="26" t="s">
        <v>133</v>
      </c>
      <c r="E52" s="67"/>
    </row>
    <row r="53" spans="1:6" ht="16.2">
      <c r="A53" s="74" t="s">
        <v>455</v>
      </c>
      <c r="B53" s="54" t="s">
        <v>27</v>
      </c>
      <c r="C53" s="26">
        <v>0</v>
      </c>
      <c r="D53" s="26" t="s">
        <v>133</v>
      </c>
      <c r="E53" s="67"/>
    </row>
    <row r="54" spans="1:6" ht="16.2">
      <c r="A54" s="74" t="s">
        <v>456</v>
      </c>
      <c r="B54" s="54" t="s">
        <v>132</v>
      </c>
      <c r="C54" s="26">
        <v>2</v>
      </c>
      <c r="D54" s="26" t="s">
        <v>258</v>
      </c>
      <c r="E54" s="67"/>
    </row>
    <row r="55" spans="1:6" ht="16.2">
      <c r="A55" s="74" t="s">
        <v>457</v>
      </c>
      <c r="B55" s="54" t="s">
        <v>131</v>
      </c>
      <c r="C55" s="26">
        <v>0</v>
      </c>
      <c r="D55" s="26" t="s">
        <v>258</v>
      </c>
      <c r="E55" s="75"/>
    </row>
    <row r="56" spans="1:6" ht="16.2">
      <c r="A56" s="68">
        <v>38</v>
      </c>
      <c r="B56" s="54" t="s">
        <v>69</v>
      </c>
      <c r="C56" s="26" t="s">
        <v>130</v>
      </c>
      <c r="D56" s="26"/>
      <c r="E56" s="66"/>
    </row>
    <row r="57" spans="1:6" ht="16.2">
      <c r="A57" s="68">
        <v>39</v>
      </c>
      <c r="B57" s="54" t="s">
        <v>63</v>
      </c>
      <c r="C57" s="26" t="s">
        <v>205</v>
      </c>
      <c r="D57" s="26"/>
      <c r="E57" s="66"/>
    </row>
    <row r="58" spans="1:6" ht="16.2">
      <c r="A58" s="68">
        <v>40</v>
      </c>
      <c r="B58" s="54" t="s">
        <v>128</v>
      </c>
      <c r="C58" s="26" t="s">
        <v>141</v>
      </c>
      <c r="D58" s="26"/>
      <c r="E58" s="66"/>
    </row>
    <row r="59" spans="1:6" ht="24" customHeight="1">
      <c r="A59" s="68">
        <v>41</v>
      </c>
      <c r="B59" s="57" t="s">
        <v>71</v>
      </c>
      <c r="C59" s="24" t="s">
        <v>283</v>
      </c>
      <c r="D59" s="23" t="s">
        <v>282</v>
      </c>
      <c r="E59" s="66" t="s">
        <v>281</v>
      </c>
      <c r="F59" s="25"/>
    </row>
    <row r="60" spans="1:6" ht="16.2" customHeight="1">
      <c r="A60" s="113" t="s">
        <v>30</v>
      </c>
      <c r="B60" s="114"/>
      <c r="C60" s="114"/>
      <c r="D60" s="114"/>
      <c r="E60" s="115"/>
    </row>
    <row r="61" spans="1:6" ht="16.2">
      <c r="A61" s="68">
        <v>42</v>
      </c>
      <c r="B61" s="55" t="s">
        <v>55</v>
      </c>
      <c r="C61" s="29">
        <v>5</v>
      </c>
      <c r="D61" s="26" t="s">
        <v>136</v>
      </c>
      <c r="E61" s="66"/>
    </row>
    <row r="62" spans="1:6" ht="16.2">
      <c r="A62" s="68">
        <v>43</v>
      </c>
      <c r="B62" s="55" t="s">
        <v>54</v>
      </c>
      <c r="C62" s="26">
        <v>0</v>
      </c>
      <c r="D62" s="26" t="s">
        <v>136</v>
      </c>
      <c r="E62" s="66"/>
    </row>
    <row r="63" spans="1:6" ht="16.2">
      <c r="A63" s="68">
        <v>44</v>
      </c>
      <c r="B63" s="55" t="s">
        <v>29</v>
      </c>
      <c r="C63" s="26">
        <v>5</v>
      </c>
      <c r="D63" s="26" t="s">
        <v>136</v>
      </c>
      <c r="E63" s="66" t="s">
        <v>280</v>
      </c>
    </row>
    <row r="64" spans="1:6" ht="16.2">
      <c r="A64" s="68">
        <v>45</v>
      </c>
      <c r="B64" s="54" t="s">
        <v>145</v>
      </c>
      <c r="C64" s="27">
        <v>1</v>
      </c>
      <c r="D64" s="26" t="s">
        <v>135</v>
      </c>
      <c r="E64" s="66"/>
    </row>
    <row r="65" spans="1:6" ht="16.2">
      <c r="A65" s="68">
        <v>46</v>
      </c>
      <c r="B65" s="54" t="s">
        <v>96</v>
      </c>
      <c r="C65" s="27">
        <v>2</v>
      </c>
      <c r="D65" s="26" t="s">
        <v>133</v>
      </c>
      <c r="E65" s="66" t="s">
        <v>279</v>
      </c>
    </row>
    <row r="66" spans="1:6" ht="16.2">
      <c r="A66" s="68">
        <v>47</v>
      </c>
      <c r="B66" s="54" t="s">
        <v>81</v>
      </c>
      <c r="C66" s="27">
        <v>1</v>
      </c>
      <c r="D66" s="26" t="s">
        <v>135</v>
      </c>
      <c r="E66" s="66"/>
    </row>
    <row r="67" spans="1:6" ht="16.2">
      <c r="A67" s="68">
        <v>48</v>
      </c>
      <c r="B67" s="54" t="s">
        <v>460</v>
      </c>
      <c r="C67" s="27"/>
      <c r="D67" s="26"/>
      <c r="E67" s="66"/>
    </row>
    <row r="68" spans="1:6" ht="16.2">
      <c r="A68" s="74" t="s">
        <v>649</v>
      </c>
      <c r="B68" s="54" t="s">
        <v>484</v>
      </c>
      <c r="C68" s="26">
        <v>0</v>
      </c>
      <c r="D68" s="26" t="s">
        <v>258</v>
      </c>
      <c r="E68" s="66"/>
    </row>
    <row r="69" spans="1:6" ht="16.2">
      <c r="A69" s="74" t="s">
        <v>650</v>
      </c>
      <c r="B69" s="54" t="s">
        <v>469</v>
      </c>
      <c r="C69" s="26">
        <v>2</v>
      </c>
      <c r="D69" s="26" t="s">
        <v>133</v>
      </c>
      <c r="E69" s="66"/>
    </row>
    <row r="70" spans="1:6" ht="16.2">
      <c r="A70" s="74" t="s">
        <v>651</v>
      </c>
      <c r="B70" s="54" t="s">
        <v>27</v>
      </c>
      <c r="C70" s="27">
        <v>0</v>
      </c>
      <c r="D70" s="26" t="s">
        <v>133</v>
      </c>
      <c r="E70" s="66"/>
    </row>
    <row r="71" spans="1:6" ht="16.2">
      <c r="A71" s="74" t="s">
        <v>652</v>
      </c>
      <c r="B71" s="54" t="s">
        <v>132</v>
      </c>
      <c r="C71" s="26">
        <v>0</v>
      </c>
      <c r="D71" s="26" t="s">
        <v>133</v>
      </c>
      <c r="E71" s="66"/>
    </row>
    <row r="72" spans="1:6" ht="16.2">
      <c r="A72" s="74" t="s">
        <v>653</v>
      </c>
      <c r="B72" s="54" t="s">
        <v>131</v>
      </c>
      <c r="C72" s="26">
        <v>0</v>
      </c>
      <c r="D72" s="26" t="s">
        <v>133</v>
      </c>
      <c r="E72" s="75"/>
    </row>
    <row r="73" spans="1:6" ht="16.2">
      <c r="A73" s="68">
        <v>49</v>
      </c>
      <c r="B73" s="54" t="s">
        <v>464</v>
      </c>
      <c r="C73" s="26" t="s">
        <v>278</v>
      </c>
      <c r="D73" s="26"/>
      <c r="E73" s="66"/>
    </row>
    <row r="74" spans="1:6" ht="16.2">
      <c r="A74" s="68">
        <v>50</v>
      </c>
      <c r="B74" s="54" t="s">
        <v>485</v>
      </c>
      <c r="C74" s="26" t="s">
        <v>205</v>
      </c>
      <c r="D74" s="26"/>
      <c r="E74" s="66"/>
    </row>
    <row r="75" spans="1:6" ht="16.2">
      <c r="A75" s="68">
        <v>51</v>
      </c>
      <c r="B75" s="54" t="s">
        <v>459</v>
      </c>
      <c r="C75" s="26" t="s">
        <v>277</v>
      </c>
      <c r="D75" s="26"/>
      <c r="E75" s="66"/>
    </row>
    <row r="76" spans="1:6" ht="31.2" customHeight="1">
      <c r="A76" s="68">
        <v>52</v>
      </c>
      <c r="B76" s="57" t="s">
        <v>486</v>
      </c>
      <c r="C76" s="24" t="s">
        <v>276</v>
      </c>
      <c r="D76" s="23" t="s">
        <v>133</v>
      </c>
      <c r="E76" s="66" t="s">
        <v>275</v>
      </c>
      <c r="F76" s="25"/>
    </row>
    <row r="77" spans="1:6" ht="16.2" customHeight="1">
      <c r="A77" s="113" t="s">
        <v>88</v>
      </c>
      <c r="B77" s="114"/>
      <c r="C77" s="114"/>
      <c r="D77" s="114"/>
      <c r="E77" s="115"/>
    </row>
    <row r="78" spans="1:6" ht="16.2">
      <c r="A78" s="68">
        <v>53</v>
      </c>
      <c r="B78" s="55" t="s">
        <v>58</v>
      </c>
      <c r="C78" s="27">
        <v>4</v>
      </c>
      <c r="D78" s="26" t="s">
        <v>274</v>
      </c>
      <c r="E78" s="66"/>
    </row>
    <row r="79" spans="1:6" ht="16.2" customHeight="1">
      <c r="A79" s="68">
        <v>54</v>
      </c>
      <c r="B79" s="55" t="s">
        <v>54</v>
      </c>
      <c r="C79" s="27">
        <v>0</v>
      </c>
      <c r="D79" s="26" t="s">
        <v>136</v>
      </c>
      <c r="E79" s="66"/>
    </row>
    <row r="80" spans="1:6" ht="16.2">
      <c r="A80" s="68">
        <v>55</v>
      </c>
      <c r="B80" s="55" t="s">
        <v>487</v>
      </c>
      <c r="C80" s="26">
        <v>4</v>
      </c>
      <c r="D80" s="26" t="s">
        <v>136</v>
      </c>
      <c r="E80" s="66" t="s">
        <v>273</v>
      </c>
    </row>
    <row r="81" spans="1:6" ht="16.2">
      <c r="A81" s="68">
        <v>56</v>
      </c>
      <c r="B81" s="54" t="s">
        <v>466</v>
      </c>
      <c r="C81" s="27">
        <v>1</v>
      </c>
      <c r="D81" s="26" t="s">
        <v>135</v>
      </c>
      <c r="E81" s="67"/>
    </row>
    <row r="82" spans="1:6" ht="16.2">
      <c r="A82" s="68">
        <v>57</v>
      </c>
      <c r="B82" s="54" t="s">
        <v>82</v>
      </c>
      <c r="C82" s="27">
        <v>1</v>
      </c>
      <c r="D82" s="26" t="s">
        <v>133</v>
      </c>
      <c r="E82" s="66" t="s">
        <v>257</v>
      </c>
    </row>
    <row r="83" spans="1:6" ht="16.2">
      <c r="A83" s="68">
        <v>58</v>
      </c>
      <c r="B83" s="54" t="s">
        <v>59</v>
      </c>
      <c r="C83" s="27">
        <v>0</v>
      </c>
      <c r="D83" s="26" t="s">
        <v>258</v>
      </c>
      <c r="E83" s="66"/>
    </row>
    <row r="84" spans="1:6" ht="16.2">
      <c r="A84" s="68">
        <v>59</v>
      </c>
      <c r="B84" s="54" t="s">
        <v>468</v>
      </c>
      <c r="C84" s="27">
        <v>0</v>
      </c>
      <c r="D84" s="26" t="s">
        <v>258</v>
      </c>
      <c r="E84" s="77"/>
    </row>
    <row r="85" spans="1:6" ht="16.2">
      <c r="A85" s="68">
        <v>60</v>
      </c>
      <c r="B85" s="54" t="s">
        <v>272</v>
      </c>
      <c r="C85" s="28"/>
      <c r="D85" s="26"/>
      <c r="E85" s="77"/>
    </row>
    <row r="86" spans="1:6" ht="16.2">
      <c r="A86" s="74" t="s">
        <v>654</v>
      </c>
      <c r="B86" s="54" t="s">
        <v>484</v>
      </c>
      <c r="C86" s="27">
        <v>0</v>
      </c>
      <c r="D86" s="26" t="s">
        <v>258</v>
      </c>
      <c r="E86" s="77"/>
    </row>
    <row r="87" spans="1:6" ht="16.2">
      <c r="A87" s="74" t="s">
        <v>655</v>
      </c>
      <c r="B87" s="54" t="s">
        <v>469</v>
      </c>
      <c r="C87" s="27">
        <v>0</v>
      </c>
      <c r="D87" s="26" t="s">
        <v>133</v>
      </c>
      <c r="E87" s="77"/>
    </row>
    <row r="88" spans="1:6" ht="16.2">
      <c r="A88" s="74" t="s">
        <v>656</v>
      </c>
      <c r="B88" s="54" t="s">
        <v>27</v>
      </c>
      <c r="C88" s="27">
        <v>0</v>
      </c>
      <c r="D88" s="26" t="s">
        <v>133</v>
      </c>
      <c r="E88" s="77"/>
    </row>
    <row r="89" spans="1:6" ht="16.2">
      <c r="A89" s="74" t="s">
        <v>657</v>
      </c>
      <c r="B89" s="54" t="s">
        <v>132</v>
      </c>
      <c r="C89" s="27">
        <v>0</v>
      </c>
      <c r="D89" s="26" t="s">
        <v>258</v>
      </c>
      <c r="E89" s="77"/>
    </row>
    <row r="90" spans="1:6" ht="16.2">
      <c r="A90" s="74" t="s">
        <v>658</v>
      </c>
      <c r="B90" s="54" t="s">
        <v>131</v>
      </c>
      <c r="C90" s="26">
        <v>0</v>
      </c>
      <c r="D90" s="26" t="s">
        <v>258</v>
      </c>
      <c r="E90" s="77"/>
    </row>
    <row r="91" spans="1:6" ht="16.2">
      <c r="A91" s="68">
        <v>61</v>
      </c>
      <c r="B91" s="54" t="s">
        <v>69</v>
      </c>
      <c r="C91" s="26" t="s">
        <v>130</v>
      </c>
      <c r="D91" s="26"/>
      <c r="E91" s="66"/>
    </row>
    <row r="92" spans="1:6" ht="16.2">
      <c r="A92" s="68">
        <v>62</v>
      </c>
      <c r="B92" s="54" t="s">
        <v>63</v>
      </c>
      <c r="C92" s="26" t="s">
        <v>271</v>
      </c>
      <c r="D92" s="26"/>
      <c r="E92" s="66"/>
    </row>
    <row r="93" spans="1:6" ht="16.2">
      <c r="A93" s="68">
        <v>63</v>
      </c>
      <c r="B93" s="54" t="s">
        <v>128</v>
      </c>
      <c r="C93" s="26" t="s">
        <v>141</v>
      </c>
      <c r="D93" s="23"/>
      <c r="E93" s="66"/>
    </row>
    <row r="94" spans="1:6" ht="21.45" customHeight="1">
      <c r="A94" s="68">
        <v>64</v>
      </c>
      <c r="B94" s="57" t="s">
        <v>71</v>
      </c>
      <c r="C94" s="24" t="s">
        <v>269</v>
      </c>
      <c r="D94" s="23" t="s">
        <v>258</v>
      </c>
      <c r="E94" s="66" t="s">
        <v>268</v>
      </c>
      <c r="F94" s="25"/>
    </row>
    <row r="95" spans="1:6" ht="16.2" customHeight="1">
      <c r="A95" s="113" t="s">
        <v>89</v>
      </c>
      <c r="B95" s="114"/>
      <c r="C95" s="114"/>
      <c r="D95" s="114"/>
      <c r="E95" s="115"/>
    </row>
    <row r="96" spans="1:6" ht="16.2">
      <c r="A96" s="78">
        <v>65</v>
      </c>
      <c r="B96" s="57" t="s">
        <v>41</v>
      </c>
      <c r="C96" s="23">
        <v>0</v>
      </c>
      <c r="D96" s="23" t="s">
        <v>267</v>
      </c>
      <c r="E96" s="66"/>
    </row>
    <row r="97" spans="1:5" ht="16.2">
      <c r="A97" s="78">
        <v>66</v>
      </c>
      <c r="B97" s="57" t="s">
        <v>488</v>
      </c>
      <c r="C97" s="23">
        <v>1</v>
      </c>
      <c r="D97" s="23" t="s">
        <v>267</v>
      </c>
      <c r="E97" s="66" t="s">
        <v>266</v>
      </c>
    </row>
    <row r="98" spans="1:5" ht="16.2">
      <c r="A98" s="78">
        <v>67</v>
      </c>
      <c r="B98" s="57" t="s">
        <v>471</v>
      </c>
      <c r="C98" s="23">
        <f>C44*2+C45+C62*2+C63+C79*2+C80</f>
        <v>10</v>
      </c>
      <c r="D98" s="23" t="s">
        <v>265</v>
      </c>
      <c r="E98" s="66"/>
    </row>
    <row r="99" spans="1:5" ht="16.2">
      <c r="A99" s="78">
        <v>68</v>
      </c>
      <c r="B99" s="57" t="s">
        <v>44</v>
      </c>
      <c r="C99" s="23">
        <v>40</v>
      </c>
      <c r="D99" s="23" t="s">
        <v>264</v>
      </c>
      <c r="E99" s="66" t="s">
        <v>263</v>
      </c>
    </row>
    <row r="100" spans="1:5" ht="16.2">
      <c r="A100" s="78">
        <v>69</v>
      </c>
      <c r="B100" s="57" t="s">
        <v>71</v>
      </c>
      <c r="C100" s="24" t="s">
        <v>262</v>
      </c>
      <c r="D100" s="23" t="s">
        <v>258</v>
      </c>
      <c r="E100" s="66"/>
    </row>
    <row r="101" spans="1:5" ht="16.2">
      <c r="A101" s="78">
        <v>70</v>
      </c>
      <c r="B101" s="57" t="s">
        <v>489</v>
      </c>
      <c r="C101" s="24" t="s">
        <v>261</v>
      </c>
      <c r="D101" s="23" t="s">
        <v>258</v>
      </c>
      <c r="E101" s="66" t="s">
        <v>260</v>
      </c>
    </row>
    <row r="102" spans="1:5" ht="16.2">
      <c r="A102" s="78">
        <v>71</v>
      </c>
      <c r="B102" s="57" t="s">
        <v>490</v>
      </c>
      <c r="C102" s="23">
        <v>0</v>
      </c>
      <c r="D102" s="23" t="s">
        <v>258</v>
      </c>
      <c r="E102" s="66"/>
    </row>
    <row r="103" spans="1:5" ht="16.2">
      <c r="A103" s="78">
        <v>72</v>
      </c>
      <c r="B103" s="57" t="s">
        <v>47</v>
      </c>
      <c r="C103" s="23">
        <v>1</v>
      </c>
      <c r="D103" s="23" t="s">
        <v>258</v>
      </c>
      <c r="E103" s="66" t="s">
        <v>259</v>
      </c>
    </row>
    <row r="104" spans="1:5" ht="16.2">
      <c r="A104" s="78">
        <v>73</v>
      </c>
      <c r="B104" s="57" t="s">
        <v>48</v>
      </c>
      <c r="C104" s="23">
        <v>0</v>
      </c>
      <c r="D104" s="23" t="s">
        <v>133</v>
      </c>
      <c r="E104" s="66"/>
    </row>
    <row r="105" spans="1:5" ht="16.8" thickBot="1">
      <c r="A105" s="79">
        <v>74</v>
      </c>
      <c r="B105" s="80" t="s">
        <v>491</v>
      </c>
      <c r="C105" s="81">
        <v>1</v>
      </c>
      <c r="D105" s="81" t="s">
        <v>258</v>
      </c>
      <c r="E105" s="82" t="s">
        <v>257</v>
      </c>
    </row>
    <row r="106" spans="1:5" ht="16.2">
      <c r="A106" s="58"/>
      <c r="B106" s="58"/>
      <c r="C106" s="22"/>
      <c r="D106" s="22"/>
      <c r="E106" s="21"/>
    </row>
    <row r="107" spans="1:5" ht="16.2">
      <c r="A107" s="58"/>
      <c r="B107" s="58"/>
      <c r="C107" s="22"/>
      <c r="D107" s="22"/>
      <c r="E107" s="21"/>
    </row>
  </sheetData>
  <mergeCells count="11">
    <mergeCell ref="A1:E1"/>
    <mergeCell ref="A38:E38"/>
    <mergeCell ref="A42:E42"/>
    <mergeCell ref="A60:E60"/>
    <mergeCell ref="A77:E77"/>
    <mergeCell ref="A9:E9"/>
    <mergeCell ref="A95:E95"/>
    <mergeCell ref="A32:E32"/>
    <mergeCell ref="A23:E23"/>
    <mergeCell ref="A18:E18"/>
    <mergeCell ref="A12:E12"/>
  </mergeCells>
  <phoneticPr fontId="1" type="noConversion"/>
  <printOptions horizontalCentered="1"/>
  <pageMargins left="0.23622047244094491" right="0.23622047244094491" top="0.35433070866141736" bottom="0.74803149606299213" header="0.31496062992125984" footer="0.31496062992125984"/>
  <pageSetup paperSize="9" scale="85" fitToHeight="0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已命名的範圍</vt:lpstr>
      </vt:variant>
      <vt:variant>
        <vt:i4>10</vt:i4>
      </vt:variant>
    </vt:vector>
  </HeadingPairs>
  <TitlesOfParts>
    <vt:vector size="20" baseType="lpstr">
      <vt:lpstr>壽豐國中</vt:lpstr>
      <vt:lpstr>平和國中</vt:lpstr>
      <vt:lpstr>壽豐國小</vt:lpstr>
      <vt:lpstr>豐山國小</vt:lpstr>
      <vt:lpstr>豐裡國小</vt:lpstr>
      <vt:lpstr>志學國小</vt:lpstr>
      <vt:lpstr>平和國小</vt:lpstr>
      <vt:lpstr>溪口國小</vt:lpstr>
      <vt:lpstr>月眉國小</vt:lpstr>
      <vt:lpstr>水璉國小</vt:lpstr>
      <vt:lpstr>月眉國小!Print_Area</vt:lpstr>
      <vt:lpstr>水璉國小!Print_Area</vt:lpstr>
      <vt:lpstr>平和國小!Print_Area</vt:lpstr>
      <vt:lpstr>平和國中!Print_Area</vt:lpstr>
      <vt:lpstr>志學國小!Print_Area</vt:lpstr>
      <vt:lpstr>溪口國小!Print_Area</vt:lpstr>
      <vt:lpstr>壽豐國小!Print_Area</vt:lpstr>
      <vt:lpstr>壽豐國中!Print_Area</vt:lpstr>
      <vt:lpstr>豐山國小!Print_Area</vt:lpstr>
      <vt:lpstr>豐裡國小!Print_Area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2023-04-12T08:30:27Z</cp:lastPrinted>
  <dcterms:created xsi:type="dcterms:W3CDTF">2022-12-27T03:16:22Z</dcterms:created>
  <dcterms:modified xsi:type="dcterms:W3CDTF">2023-05-12T17:25:32Z</dcterms:modified>
</cp:coreProperties>
</file>