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 activeTab="5"/>
  </bookViews>
  <sheets>
    <sheet name="紅葉國小" sheetId="1" r:id="rId1"/>
    <sheet name="西林國小" sheetId="2" r:id="rId2"/>
    <sheet name="見晴國小" sheetId="3" r:id="rId3"/>
    <sheet name="明利國小" sheetId="4" r:id="rId4"/>
    <sheet name="馬遠國小" sheetId="5" r:id="rId5"/>
    <sheet name="萬榮國小" sheetId="7" r:id="rId6"/>
  </sheets>
  <definedNames>
    <definedName name="_xlnm.Print_Area" localSheetId="0">紅葉國小!$A$1:$E$105</definedName>
  </definedNames>
  <calcPr calcId="152511"/>
</workbook>
</file>

<file path=xl/calcChain.xml><?xml version="1.0" encoding="utf-8"?>
<calcChain xmlns="http://schemas.openxmlformats.org/spreadsheetml/2006/main">
  <c r="C8" i="7" l="1"/>
  <c r="C8" i="5"/>
  <c r="C8" i="4"/>
  <c r="C8" i="3"/>
  <c r="C8" i="2"/>
  <c r="C8" i="1"/>
  <c r="C47" i="7" l="1"/>
  <c r="C98" i="5" l="1"/>
  <c r="C47" i="5"/>
  <c r="C98" i="4"/>
  <c r="C47" i="4"/>
  <c r="C98" i="3"/>
  <c r="C47" i="3"/>
  <c r="C98" i="2"/>
  <c r="C47" i="2"/>
  <c r="C102" i="1"/>
  <c r="C98" i="1"/>
  <c r="C97" i="1"/>
  <c r="C94" i="1"/>
  <c r="C76" i="1"/>
  <c r="C59" i="1"/>
  <c r="C100" i="1" s="1"/>
  <c r="C47" i="1"/>
  <c r="C35" i="1"/>
</calcChain>
</file>

<file path=xl/sharedStrings.xml><?xml version="1.0" encoding="utf-8"?>
<sst xmlns="http://schemas.openxmlformats.org/spreadsheetml/2006/main" count="1474" uniqueCount="529">
  <si>
    <t>共有幾班</t>
    <phoneticPr fontId="3" type="noConversion"/>
  </si>
  <si>
    <t>Mbps</t>
  </si>
  <si>
    <t>Y</t>
  </si>
  <si>
    <t>學校網路架構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</si>
  <si>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</si>
  <si>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</si>
  <si>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</si>
  <si>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</si>
  <si>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</si>
  <si>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</si>
  <si>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</si>
  <si>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</si>
  <si>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跨棟校舍間之網路連線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</si>
  <si>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</si>
  <si>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</si>
  <si>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</si>
  <si>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</si>
  <si>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</si>
  <si>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</si>
  <si>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校園智慧網路管理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</si>
  <si>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</si>
  <si>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</si>
  <si>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</si>
  <si>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</si>
  <si>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</si>
  <si>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年級(1-12)</t>
    <phoneticPr fontId="3" type="noConversion"/>
  </si>
  <si>
    <t>年級</t>
  </si>
  <si>
    <t>填寫數字年級</t>
  </si>
  <si>
    <r>
      <rPr>
        <b/>
        <sz val="12"/>
        <rFont val="標楷體"/>
        <family val="4"/>
        <charset val="136"/>
      </rPr>
      <t>*學校連外網路</t>
    </r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</si>
  <si>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</si>
  <si>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</si>
  <si>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</si>
  <si>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</si>
  <si>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</si>
  <si>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</si>
  <si>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DAP-2695</t>
    <phoneticPr fontId="3" type="noConversion"/>
  </si>
  <si>
    <t>Dlink DAP-X2850</t>
    <phoneticPr fontId="3" type="noConversion"/>
  </si>
  <si>
    <t>Dlink DAP-2682</t>
    <phoneticPr fontId="3" type="noConversion"/>
  </si>
  <si>
    <t>班級總數量</t>
    <phoneticPr fontId="3" type="noConversion"/>
  </si>
  <si>
    <t>專科教室總數量</t>
    <phoneticPr fontId="3" type="noConversion"/>
  </si>
  <si>
    <t>有線網孔未達2孔之總數量</t>
    <phoneticPr fontId="3" type="noConversion"/>
  </si>
  <si>
    <t>專科教室資料</t>
    <phoneticPr fontId="3" type="noConversion"/>
  </si>
  <si>
    <t>前瞻Cat6網路建置教室總數量</t>
    <phoneticPr fontId="3" type="noConversion"/>
  </si>
  <si>
    <t>學校主幹建議規劃圖</t>
    <phoneticPr fontId="3" type="noConversion"/>
  </si>
  <si>
    <t>學校網路架構圖</t>
    <phoneticPr fontId="3" type="noConversion"/>
  </si>
  <si>
    <t>學校建議網路架構圖</t>
    <phoneticPr fontId="3" type="noConversion"/>
  </si>
  <si>
    <t>行政空間資料</t>
    <phoneticPr fontId="3" type="noConversion"/>
  </si>
  <si>
    <t>行政空間總數量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</si>
  <si>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</si>
  <si>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</si>
  <si>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</si>
  <si>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</si>
  <si>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</si>
  <si>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</si>
  <si>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</si>
  <si>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</si>
  <si>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t>增設光纖骨幹數量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</si>
  <si>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</si>
  <si>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</si>
  <si>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</si>
  <si>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</si>
  <si>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</si>
  <si>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</si>
  <si>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</si>
  <si>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</si>
  <si>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</si>
  <si>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</si>
  <si>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</si>
  <si>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前瞻Cat6網路建置總數量</t>
    <phoneticPr fontId="3" type="noConversion"/>
  </si>
  <si>
    <t>間</t>
    <phoneticPr fontId="3" type="noConversion"/>
  </si>
  <si>
    <t>班級電腦連接至前瞻計畫建置之CAT6網路上數量</t>
    <phoneticPr fontId="3" type="noConversion"/>
  </si>
  <si>
    <t>前瞻Cat6網路建置空間總數量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</si>
  <si>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</si>
  <si>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</si>
  <si>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新增壁掛式機櫃數量</t>
    <phoneticPr fontId="3" type="noConversion"/>
  </si>
  <si>
    <t>尚需佈建跨棟網路數量</t>
    <phoneticPr fontId="3" type="noConversion"/>
  </si>
  <si>
    <t xml:space="preserve">校園中繼骨幹網路設備資料 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</si>
  <si>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</si>
  <si>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</si>
  <si>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幼兒園教室總數量</t>
    <phoneticPr fontId="3" type="noConversion"/>
  </si>
  <si>
    <t>行政空間室內無線AP總數量</t>
    <phoneticPr fontId="3" type="noConversion"/>
  </si>
  <si>
    <t>專科教室內無線AP總數量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</si>
  <si>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</si>
  <si>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</si>
  <si>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無線AP安裝位置是否被天花板、梁柱等擋住</t>
    <phoneticPr fontId="3" type="noConversion"/>
  </si>
  <si>
    <t>網路管理系統可看到校園對外設備介面之即時流量圖</t>
    <phoneticPr fontId="3" type="noConversion"/>
  </si>
  <si>
    <t>無線基地台增設/汰換</t>
    <phoneticPr fontId="3" type="noConversion"/>
  </si>
  <si>
    <t>整體建議規劃</t>
    <phoneticPr fontId="3" type="noConversion"/>
  </si>
  <si>
    <t>採用銅纜連接數量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</si>
  <si>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</si>
  <si>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</si>
  <si>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</si>
  <si>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</si>
  <si>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</si>
  <si>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</si>
  <si>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</si>
  <si>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</si>
  <si>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無線AP網路連接至前瞻計畫建置之CAT6網路上數量</t>
    <phoneticPr fontId="3" type="noConversion"/>
  </si>
  <si>
    <t>無線AP型號</t>
    <phoneticPr fontId="3" type="noConversion"/>
  </si>
  <si>
    <t>其他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</si>
  <si>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</si>
  <si>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</si>
  <si>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</si>
  <si>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增設：
汰換：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</si>
  <si>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</si>
  <si>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電腦連接至前瞻計畫建置之CAT6網路上數量</t>
  </si>
  <si>
    <t>連接至前瞻計畫建置之CAT6網路上之數量</t>
    <phoneticPr fontId="3" type="noConversion"/>
  </si>
  <si>
    <t>DGS-3130-30T</t>
    <phoneticPr fontId="3" type="noConversion"/>
  </si>
  <si>
    <t>未達兩點及未建置之空間總數</t>
    <phoneticPr fontId="3" type="noConversion"/>
  </si>
  <si>
    <t>增設Cat6空間主幹數量</t>
    <phoneticPr fontId="3" type="noConversion"/>
  </si>
  <si>
    <t>增設Cat6骨幹數量</t>
    <phoneticPr fontId="3" type="noConversion"/>
  </si>
  <si>
    <t>汰換：
五忠、六忠、一忠、四忠</t>
    <phoneticPr fontId="3" type="noConversion"/>
  </si>
  <si>
    <t>音樂、美勞</t>
    <phoneticPr fontId="3" type="noConversion"/>
  </si>
  <si>
    <t>增設：
音樂、美勞、電腦</t>
    <phoneticPr fontId="3" type="noConversion"/>
  </si>
  <si>
    <t>校長</t>
    <phoneticPr fontId="3" type="noConversion"/>
  </si>
  <si>
    <t>原民教室、行政室、輔導室</t>
    <phoneticPr fontId="3" type="noConversion"/>
  </si>
  <si>
    <t>增設：機房
汰換：</t>
    <phoneticPr fontId="3" type="noConversion"/>
  </si>
  <si>
    <t>辦公室、行政室</t>
    <phoneticPr fontId="3" type="noConversion"/>
  </si>
  <si>
    <t>機房-教學區 (有架設單模，未使用)</t>
    <phoneticPr fontId="3" type="noConversion"/>
  </si>
  <si>
    <t>教學區40M
行政大樓60M</t>
    <phoneticPr fontId="3" type="noConversion"/>
  </si>
  <si>
    <t>增設：辦公室、行政室、電腦教室
汰換：機房</t>
    <phoneticPr fontId="3" type="noConversion"/>
  </si>
  <si>
    <t>3  / 2</t>
    <phoneticPr fontId="3" type="noConversion"/>
  </si>
  <si>
    <t>一忠、二忠、三忠</t>
    <phoneticPr fontId="3" type="noConversion"/>
  </si>
  <si>
    <t>紅葉國小 學校基本訊息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</si>
  <si>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</si>
  <si>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</si>
  <si>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</si>
  <si>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37-2</t>
  </si>
  <si>
    <t>37-3</t>
  </si>
  <si>
    <t>37-4</t>
  </si>
  <si>
    <t>37-5</t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</si>
  <si>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</si>
  <si>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</si>
  <si>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</si>
  <si>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</si>
  <si>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</si>
  <si>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</si>
  <si>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60-1</t>
    <phoneticPr fontId="3" type="noConversion"/>
  </si>
  <si>
    <t>60-2</t>
  </si>
  <si>
    <t>60-3</t>
  </si>
  <si>
    <t>60-4</t>
  </si>
  <si>
    <t>60-5</t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</si>
  <si>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</si>
  <si>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</si>
  <si>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</si>
  <si>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台</t>
    <phoneticPr fontId="3" type="noConversion"/>
  </si>
  <si>
    <t>西林國小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</si>
  <si>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</si>
  <si>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</si>
  <si>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</si>
  <si>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</si>
  <si>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</si>
  <si>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</si>
  <si>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</si>
  <si>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</si>
  <si>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</si>
  <si>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</si>
  <si>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</si>
  <si>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</si>
  <si>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>學校連外網路</t>
    <phoneticPr fontId="3" type="noConversion"/>
  </si>
  <si>
    <t>連外網路設備廠牌(第 1 層)</t>
  </si>
  <si>
    <t xml:space="preserve">Dlink 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</si>
  <si>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</si>
  <si>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</si>
  <si>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</si>
  <si>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連外網路設備支援 SNMP</t>
  </si>
  <si>
    <t>跨棟校舍間之網路連線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</si>
  <si>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</si>
  <si>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</si>
  <si>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跨棟網路採用光纖之數量</t>
  </si>
  <si>
    <t>採用銅纜連接數量</t>
    <phoneticPr fontId="3" type="noConversion"/>
  </si>
  <si>
    <t>跨棟網路採用銅纜(如雙絞線)之數量</t>
  </si>
  <si>
    <t>尚需佈建跨棟網路數量</t>
    <phoneticPr fontId="3" type="noConversion"/>
  </si>
  <si>
    <t>米</t>
    <phoneticPr fontId="3" type="noConversion"/>
  </si>
  <si>
    <t>盤點各校班級教室、專科教室、辦公室等其他空間網點需求，是否有跨棟線路需求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</si>
  <si>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</si>
  <si>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</si>
  <si>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</si>
  <si>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</si>
  <si>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</si>
  <si>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</si>
  <si>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</si>
  <si>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校園無線網路 AP 支援 802.11ac 數量</t>
  </si>
  <si>
    <t>AP 支援 802.11ac(含以上)規格之數量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</si>
  <si>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</si>
  <si>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</si>
  <si>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無線AP建置位置與網管系統標示地點是否相符</t>
    <phoneticPr fontId="3" type="noConversion"/>
  </si>
  <si>
    <t>校園智慧網路管理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</si>
  <si>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</si>
  <si>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</si>
  <si>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</si>
  <si>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</si>
  <si>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</si>
  <si>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</si>
  <si>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r>
      <t>有線網孔</t>
    </r>
    <r>
      <rPr>
        <b/>
        <sz val="12"/>
        <color theme="1"/>
        <rFont val="標楷體"/>
        <family val="4"/>
        <charset val="136"/>
      </rPr>
      <t>未達</t>
    </r>
    <r>
      <rPr>
        <sz val="12"/>
        <color theme="1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</si>
  <si>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</si>
  <si>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</si>
  <si>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106、107、105
108、107、104</t>
    <phoneticPr fontId="3" type="noConversion"/>
  </si>
  <si>
    <t>無線AP型號</t>
    <phoneticPr fontId="3" type="noConversion"/>
  </si>
  <si>
    <r>
      <rPr>
        <b/>
        <sz val="12"/>
        <color theme="1"/>
        <rFont val="標楷體"/>
        <family val="4"/>
        <charset val="136"/>
      </rPr>
      <t>Dlink DAP-2660</t>
    </r>
    <r>
      <rPr>
        <sz val="12"/>
        <color theme="1"/>
        <rFont val="標楷體"/>
        <family val="4"/>
        <charset val="136"/>
      </rPr>
      <t>(要汰換的)</t>
    </r>
    <phoneticPr fontId="3" type="noConversion"/>
  </si>
  <si>
    <t>104、105</t>
    <phoneticPr fontId="3" type="noConversion"/>
  </si>
  <si>
    <r>
      <rPr>
        <b/>
        <sz val="12"/>
        <color theme="1"/>
        <rFont val="標楷體"/>
        <family val="4"/>
        <charset val="136"/>
      </rPr>
      <t>Dlink DAP-2695</t>
    </r>
    <r>
      <rPr>
        <sz val="12"/>
        <color theme="1"/>
        <rFont val="標楷體"/>
        <family val="4"/>
        <charset val="136"/>
      </rPr>
      <t>(要汰換的)</t>
    </r>
    <phoneticPr fontId="3" type="noConversion"/>
  </si>
  <si>
    <t>Dlink DAP-2682</t>
    <phoneticPr fontId="3" type="noConversion"/>
  </si>
  <si>
    <t>106、107、108、207</t>
    <phoneticPr fontId="3" type="noConversion"/>
  </si>
  <si>
    <t>Dlink DAP-X2850</t>
    <phoneticPr fontId="3" type="noConversion"/>
  </si>
  <si>
    <t>其他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</si>
  <si>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</si>
  <si>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</si>
  <si>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</si>
  <si>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</si>
  <si>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</si>
  <si>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</si>
  <si>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0 / 2</t>
    <phoneticPr fontId="3" type="noConversion"/>
  </si>
  <si>
    <t>汰換AP：104、105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</si>
  <si>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</si>
  <si>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</si>
  <si>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</si>
  <si>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有線網孔未達2孔之總數量</t>
    <phoneticPr fontId="3" type="noConversion"/>
  </si>
  <si>
    <t>202、203、204</t>
    <phoneticPr fontId="3" type="noConversion"/>
  </si>
  <si>
    <t>電腦連接至前瞻計畫建置之CAT6網路上數量</t>
    <phoneticPr fontId="3" type="noConversion"/>
  </si>
  <si>
    <t>專科教室內無線AP總數量</t>
    <phoneticPr fontId="3" type="noConversion"/>
  </si>
  <si>
    <t>202、203</t>
    <phoneticPr fontId="3" type="noConversion"/>
  </si>
  <si>
    <t>無線AP網路連接至前瞻計畫建置之CAT6網路上數量</t>
    <phoneticPr fontId="3" type="noConversion"/>
  </si>
  <si>
    <t>2 / 2</t>
    <phoneticPr fontId="3" type="noConversion"/>
  </si>
  <si>
    <t>增設AP：204、205
汰換AP：202、203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</si>
  <si>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</si>
  <si>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</si>
  <si>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103、206、A01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</si>
  <si>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</si>
  <si>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</si>
  <si>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辦公室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</si>
  <si>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</si>
  <si>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</si>
  <si>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2 / 1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</si>
  <si>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</si>
  <si>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</si>
  <si>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</si>
  <si>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</si>
  <si>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增設Cat6空間主幹數量</t>
    <phoneticPr fontId="3" type="noConversion"/>
  </si>
  <si>
    <t>點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</si>
  <si>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</si>
  <si>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</si>
  <si>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</si>
  <si>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</si>
  <si>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</si>
  <si>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</si>
  <si>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項次</t>
    <phoneticPr fontId="3" type="noConversion"/>
  </si>
  <si>
    <t>總空間數量</t>
    <phoneticPr fontId="3" type="noConversion"/>
  </si>
  <si>
    <t>跨棟網路採用光纖之數量</t>
    <phoneticPr fontId="3" type="noConversion"/>
  </si>
  <si>
    <t>自校園對外網路設備起算(第 1 層)的網路設備串接層次</t>
    <phoneticPr fontId="3" type="noConversion"/>
  </si>
  <si>
    <t>37-1</t>
    <phoneticPr fontId="3" type="noConversion"/>
  </si>
  <si>
    <t>48-1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</si>
  <si>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</si>
  <si>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</si>
  <si>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</si>
  <si>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辦公室</t>
    <phoneticPr fontId="3" type="noConversion"/>
  </si>
  <si>
    <t>增設Cat6空間主幹數量</t>
    <phoneticPr fontId="3" type="noConversion"/>
  </si>
  <si>
    <t>點</t>
    <phoneticPr fontId="3" type="noConversion"/>
  </si>
  <si>
    <t>網路TRAY架增設</t>
    <phoneticPr fontId="3" type="noConversion"/>
  </si>
  <si>
    <t>米</t>
    <phoneticPr fontId="3" type="noConversion"/>
  </si>
  <si>
    <t>無線基地台增設/汰換</t>
    <phoneticPr fontId="3" type="noConversion"/>
  </si>
  <si>
    <t>4 / 5</t>
    <phoneticPr fontId="3" type="noConversion"/>
  </si>
  <si>
    <t>24 PORT網路交換器增設/汰換</t>
    <phoneticPr fontId="3" type="noConversion"/>
  </si>
  <si>
    <t>辦公室、機房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</si>
  <si>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</si>
  <si>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</si>
  <si>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機房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</si>
  <si>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</si>
  <si>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</si>
  <si>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行政空間室內無線AP總數量</t>
    <phoneticPr fontId="3" type="noConversion"/>
  </si>
  <si>
    <t>無線AP型號</t>
    <phoneticPr fontId="3" type="noConversion"/>
  </si>
  <si>
    <t>60-1</t>
    <phoneticPr fontId="3" type="noConversion"/>
  </si>
  <si>
    <r>
      <rPr>
        <b/>
        <sz val="12"/>
        <color theme="1"/>
        <rFont val="標楷體"/>
        <family val="4"/>
        <charset val="136"/>
      </rPr>
      <t>Dlink DAP-2660</t>
    </r>
    <r>
      <rPr>
        <sz val="12"/>
        <color theme="1"/>
        <rFont val="標楷體"/>
        <family val="4"/>
        <charset val="136"/>
      </rPr>
      <t>(要汰換的)</t>
    </r>
    <phoneticPr fontId="3" type="noConversion"/>
  </si>
  <si>
    <r>
      <rPr>
        <b/>
        <sz val="12"/>
        <color theme="1"/>
        <rFont val="標楷體"/>
        <family val="4"/>
        <charset val="136"/>
      </rPr>
      <t>Dlink DAP-2695</t>
    </r>
    <r>
      <rPr>
        <sz val="12"/>
        <color theme="1"/>
        <rFont val="標楷體"/>
        <family val="4"/>
        <charset val="136"/>
      </rPr>
      <t>(要汰換的)</t>
    </r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</si>
  <si>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</si>
  <si>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</si>
  <si>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</si>
  <si>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</si>
  <si>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</si>
  <si>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</si>
  <si>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Y</t>
    <phoneticPr fontId="3" type="noConversion"/>
  </si>
  <si>
    <t>無線AP供電種類</t>
    <phoneticPr fontId="3" type="noConversion"/>
  </si>
  <si>
    <t>POE交換器</t>
    <phoneticPr fontId="3" type="noConversion"/>
  </si>
  <si>
    <t>增設AP：206、A01
汰換AP：103</t>
    <phoneticPr fontId="3" type="noConversion"/>
  </si>
  <si>
    <t>見晴國小 學校基本訊息</t>
    <phoneticPr fontId="3" type="noConversion"/>
  </si>
  <si>
    <t>W1-1、W1-2、N2-2</t>
    <phoneticPr fontId="3" type="noConversion"/>
  </si>
  <si>
    <t>N2-1、N2-3、W2-2</t>
    <phoneticPr fontId="3" type="noConversion"/>
  </si>
  <si>
    <t>0 / 4</t>
    <phoneticPr fontId="3" type="noConversion"/>
  </si>
  <si>
    <t>汰換AP：N2-1、N2-3、W1-1、W2-2</t>
    <phoneticPr fontId="3" type="noConversion"/>
  </si>
  <si>
    <t>0 / 1</t>
    <phoneticPr fontId="3" type="noConversion"/>
  </si>
  <si>
    <t>汰換AP：電腦教室</t>
    <phoneticPr fontId="3" type="noConversion"/>
  </si>
  <si>
    <t>圖書室、會議室
輔導室、校長室</t>
    <phoneticPr fontId="3" type="noConversion"/>
  </si>
  <si>
    <t>辦公室、健康中心</t>
    <phoneticPr fontId="3" type="noConversion"/>
  </si>
  <si>
    <t>5 / 1</t>
    <phoneticPr fontId="3" type="noConversion"/>
  </si>
  <si>
    <t>增設AP：會議室、輔導室、校長室、辦公室、健康中心
汰換AP：圖書室</t>
    <phoneticPr fontId="3" type="noConversion"/>
  </si>
  <si>
    <t>5 / 6</t>
    <phoneticPr fontId="3" type="noConversion"/>
  </si>
  <si>
    <t>會議室</t>
    <phoneticPr fontId="3" type="noConversion"/>
  </si>
  <si>
    <t>年級(1-12)</t>
    <phoneticPr fontId="3" type="noConversion"/>
  </si>
  <si>
    <t>班級總數量</t>
    <phoneticPr fontId="3" type="noConversion"/>
  </si>
  <si>
    <t>專科教室總數量</t>
    <phoneticPr fontId="3" type="noConversion"/>
  </si>
  <si>
    <t>行政空間總數量</t>
    <phoneticPr fontId="3" type="noConversion"/>
  </si>
  <si>
    <t>幼兒園教室總數量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</si>
  <si>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</si>
  <si>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</si>
  <si>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</si>
  <si>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</si>
  <si>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</si>
  <si>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明利國小 學校基本訊息</t>
    <phoneticPr fontId="3" type="noConversion"/>
  </si>
  <si>
    <t>機房-西棟教學區(100M)
機房-北棟專科(100M)</t>
    <phoneticPr fontId="3" type="noConversion"/>
  </si>
  <si>
    <t>樂11、樂12</t>
    <phoneticPr fontId="3" type="noConversion"/>
  </si>
  <si>
    <t>樂13、樂14、樂18、樂19</t>
    <phoneticPr fontId="3" type="noConversion"/>
  </si>
  <si>
    <t>0 / 6</t>
    <phoneticPr fontId="3" type="noConversion"/>
  </si>
  <si>
    <t>汰換AP：樂11、樂12、樂13、樂14、樂18、樂19</t>
    <phoneticPr fontId="3" type="noConversion"/>
  </si>
  <si>
    <t>信13、信14、信15、立13、立14、立22、活21</t>
    <phoneticPr fontId="3" type="noConversion"/>
  </si>
  <si>
    <t>信13</t>
    <phoneticPr fontId="3" type="noConversion"/>
  </si>
  <si>
    <t>6 / 1</t>
    <phoneticPr fontId="3" type="noConversion"/>
  </si>
  <si>
    <t>增設AP：信14、信15、立13、立14、立22、活21
汰換AP：信13</t>
    <phoneticPr fontId="3" type="noConversion"/>
  </si>
  <si>
    <t>樂16、樂17、信12</t>
    <phoneticPr fontId="3" type="noConversion"/>
  </si>
  <si>
    <t>樂10、信11、立23</t>
    <phoneticPr fontId="3" type="noConversion"/>
  </si>
  <si>
    <t>樂16</t>
    <phoneticPr fontId="3" type="noConversion"/>
  </si>
  <si>
    <t>增設AP：樂10、樂16、樂17、信12、立23
汰換AP：信11</t>
    <phoneticPr fontId="3" type="noConversion"/>
  </si>
  <si>
    <t>機房-西棟教學區(100M)、
機房-北棟專科(100M)</t>
    <phoneticPr fontId="3" type="noConversion"/>
  </si>
  <si>
    <t>西棟教學區(40M)、北棟專科(80M)</t>
    <phoneticPr fontId="3" type="noConversion"/>
  </si>
  <si>
    <t>11 / 8</t>
    <phoneticPr fontId="3" type="noConversion"/>
  </si>
  <si>
    <t>樂16、西棟教學區、北棟專科</t>
    <phoneticPr fontId="3" type="noConversion"/>
  </si>
  <si>
    <t>西棟教學區、北棟專科</t>
    <phoneticPr fontId="3" type="noConversion"/>
  </si>
  <si>
    <t>共有幾班</t>
    <phoneticPr fontId="3" type="noConversion"/>
  </si>
  <si>
    <t>共有幾間專科教室</t>
    <phoneticPr fontId="3" type="noConversion"/>
  </si>
  <si>
    <t>所有行政空間，含備課室、校長室…等</t>
    <phoneticPr fontId="3" type="noConversion"/>
  </si>
  <si>
    <t>學校網路架構</t>
    <phoneticPr fontId="3" type="noConversion"/>
  </si>
  <si>
    <t>學校連外網路</t>
    <phoneticPr fontId="3" type="noConversion"/>
  </si>
  <si>
    <t>台</t>
    <phoneticPr fontId="3" type="noConversion"/>
  </si>
  <si>
    <t>跨棟校舍間之網路連線</t>
    <phoneticPr fontId="3" type="noConversion"/>
  </si>
  <si>
    <t>校園智慧網路管理</t>
    <phoneticPr fontId="3" type="noConversion"/>
  </si>
  <si>
    <t>個</t>
    <phoneticPr fontId="3" type="noConversion"/>
  </si>
  <si>
    <t>B7</t>
    <phoneticPr fontId="3" type="noConversion"/>
  </si>
  <si>
    <t>A1、A3、A2、A4、B6</t>
    <phoneticPr fontId="3" type="noConversion"/>
  </si>
  <si>
    <t>0 / 4</t>
    <phoneticPr fontId="3" type="noConversion"/>
  </si>
  <si>
    <t>電腦連接至前瞻計畫建置之CAT6網路上數量</t>
    <phoneticPr fontId="3" type="noConversion"/>
  </si>
  <si>
    <t>3 / 2</t>
    <phoneticPr fontId="3" type="noConversion"/>
  </si>
  <si>
    <t>5 / 0</t>
    <phoneticPr fontId="3" type="noConversion"/>
  </si>
  <si>
    <t>馬遠國小 學校基本訊息</t>
    <phoneticPr fontId="3" type="noConversion"/>
  </si>
  <si>
    <t>幼兒園教室總數量</t>
    <phoneticPr fontId="3" type="noConversion"/>
  </si>
  <si>
    <t>學校建議網路架構圖</t>
    <phoneticPr fontId="3" type="noConversion"/>
  </si>
  <si>
    <t>台</t>
    <phoneticPr fontId="3" type="noConversion"/>
  </si>
  <si>
    <t>採用銅纜連接數量</t>
    <phoneticPr fontId="3" type="noConversion"/>
  </si>
  <si>
    <t>機房to自然實驗室(100M)</t>
    <phoneticPr fontId="3" type="noConversion"/>
  </si>
  <si>
    <t xml:space="preserve">校園中繼骨幹網路設備資料 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</si>
  <si>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</si>
  <si>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</si>
  <si>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</si>
  <si>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</si>
  <si>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</si>
  <si>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</si>
  <si>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</si>
  <si>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</si>
  <si>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</si>
  <si>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</si>
  <si>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</si>
  <si>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r>
      <t>有線網孔</t>
    </r>
    <r>
      <rPr>
        <b/>
        <sz val="12"/>
        <color theme="1"/>
        <rFont val="標楷體"/>
        <family val="4"/>
        <charset val="136"/>
      </rPr>
      <t>未達</t>
    </r>
    <r>
      <rPr>
        <sz val="12"/>
        <color theme="1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</si>
  <si>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</si>
  <si>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</si>
  <si>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汰換AP：A1、A2、A3、B7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</si>
  <si>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</si>
  <si>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</si>
  <si>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</si>
  <si>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B4、C2、D1</t>
    <phoneticPr fontId="3" type="noConversion"/>
  </si>
  <si>
    <t>有線網孔未達2孔之總數量</t>
    <phoneticPr fontId="3" type="noConversion"/>
  </si>
  <si>
    <t>專科教室內無線AP總數量</t>
    <phoneticPr fontId="3" type="noConversion"/>
  </si>
  <si>
    <t>B2、B10</t>
    <phoneticPr fontId="3" type="noConversion"/>
  </si>
  <si>
    <t>無線AP網路連接至前瞻計畫建置之CAT6網路上數量</t>
    <phoneticPr fontId="3" type="noConversion"/>
  </si>
  <si>
    <t>增設AP：B4、C2、D1
汰換AP：B2、B10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</si>
  <si>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</si>
  <si>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</si>
  <si>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B3</t>
    <phoneticPr fontId="3" type="noConversion"/>
  </si>
  <si>
    <t>B5、B9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</si>
  <si>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</si>
  <si>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</si>
  <si>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辦公室B1</t>
    <phoneticPr fontId="3" type="noConversion"/>
  </si>
  <si>
    <t>需要增加8 PORT交換器數量</t>
    <phoneticPr fontId="3" type="noConversion"/>
  </si>
  <si>
    <t>增設AP：B1、B3、B5、B8、B9</t>
    <phoneticPr fontId="3" type="noConversion"/>
  </si>
  <si>
    <t>機房to自然實驗室(100M)</t>
    <phoneticPr fontId="3" type="noConversion"/>
  </si>
  <si>
    <t>自然實驗室</t>
    <phoneticPr fontId="3" type="noConversion"/>
  </si>
  <si>
    <t>8 / 6</t>
    <phoneticPr fontId="3" type="noConversion"/>
  </si>
  <si>
    <t>機房、辦公室</t>
    <phoneticPr fontId="3" type="noConversion"/>
  </si>
  <si>
    <t>機房、自然實驗室</t>
    <phoneticPr fontId="3" type="noConversion"/>
  </si>
  <si>
    <t>自然實驗室、辦公室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</si>
  <si>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</si>
  <si>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</si>
  <si>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</si>
  <si>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</si>
  <si>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萬榮國小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</si>
  <si>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</si>
  <si>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</si>
  <si>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</si>
  <si>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</si>
  <si>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</si>
  <si>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</si>
  <si>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</si>
  <si>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</si>
  <si>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</si>
  <si>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</si>
  <si>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</si>
  <si>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</si>
  <si>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>學校連外網路</t>
    <phoneticPr fontId="3" type="noConversion"/>
  </si>
  <si>
    <t xml:space="preserve">Dlink 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</si>
  <si>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</si>
  <si>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</si>
  <si>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</si>
  <si>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跨棟校舍間之網路連線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</si>
  <si>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</si>
  <si>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</si>
  <si>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</si>
  <si>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</si>
  <si>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米</t>
    <phoneticPr fontId="3" type="noConversion"/>
  </si>
  <si>
    <t>盤點各校班級教室、專科教室、辦公室等其他空間網點需求，是否有跨棟線路需求</t>
    <phoneticPr fontId="3" type="noConversion"/>
  </si>
  <si>
    <t xml:space="preserve">校園中繼骨幹網路設備資料 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</si>
  <si>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</si>
  <si>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</si>
  <si>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</si>
  <si>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</si>
  <si>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</si>
  <si>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</si>
  <si>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</si>
  <si>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</si>
  <si>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無線AP建置位置與網管系統標示地點是否相符</t>
    <phoneticPr fontId="3" type="noConversion"/>
  </si>
  <si>
    <t>校園智慧網路管理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</si>
  <si>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</si>
  <si>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</si>
  <si>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</si>
  <si>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</si>
  <si>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</si>
  <si>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</si>
  <si>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r>
      <t>有線網孔</t>
    </r>
    <r>
      <rPr>
        <b/>
        <sz val="12"/>
        <color theme="1"/>
        <rFont val="標楷體"/>
        <family val="4"/>
        <charset val="136"/>
      </rPr>
      <t>未達</t>
    </r>
    <r>
      <rPr>
        <sz val="12"/>
        <color theme="1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</si>
  <si>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</si>
  <si>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</si>
  <si>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31、32、33、34、36</t>
    <phoneticPr fontId="3" type="noConversion"/>
  </si>
  <si>
    <t>無線AP型號</t>
    <phoneticPr fontId="3" type="noConversion"/>
  </si>
  <si>
    <r>
      <rPr>
        <b/>
        <sz val="12"/>
        <color theme="1"/>
        <rFont val="標楷體"/>
        <family val="4"/>
        <charset val="136"/>
      </rPr>
      <t>Dlink DAP-2660</t>
    </r>
    <r>
      <rPr>
        <sz val="12"/>
        <color theme="1"/>
        <rFont val="標楷體"/>
        <family val="4"/>
        <charset val="136"/>
      </rPr>
      <t>(要汰換的)</t>
    </r>
    <phoneticPr fontId="3" type="noConversion"/>
  </si>
  <si>
    <r>
      <rPr>
        <b/>
        <sz val="12"/>
        <color theme="1"/>
        <rFont val="標楷體"/>
        <family val="4"/>
        <charset val="136"/>
      </rPr>
      <t>Dlink DAP-2695</t>
    </r>
    <r>
      <rPr>
        <sz val="12"/>
        <color theme="1"/>
        <rFont val="標楷體"/>
        <family val="4"/>
        <charset val="136"/>
      </rPr>
      <t>(要汰換的)</t>
    </r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</si>
  <si>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</si>
  <si>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</si>
  <si>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</si>
  <si>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</si>
  <si>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</si>
  <si>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</si>
  <si>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</si>
  <si>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</si>
  <si>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</si>
  <si>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汰換AP：31、32、33、34、35、36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</si>
  <si>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</si>
  <si>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</si>
  <si>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</si>
  <si>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有線網孔未達2孔之總數量</t>
    <phoneticPr fontId="3" type="noConversion"/>
  </si>
  <si>
    <t>專科教室內無線AP總數量</t>
    <phoneticPr fontId="3" type="noConversion"/>
  </si>
  <si>
    <t>26、28</t>
    <phoneticPr fontId="3" type="noConversion"/>
  </si>
  <si>
    <t>無線AP網路連接至前瞻計畫建置之CAT6網路上數量</t>
    <phoneticPr fontId="3" type="noConversion"/>
  </si>
  <si>
    <t>新增AP：25、21
汰換AP：26、28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</si>
  <si>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</si>
  <si>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</si>
  <si>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22、11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</si>
  <si>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</si>
  <si>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</si>
  <si>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</si>
  <si>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</si>
  <si>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汰換AP：11、12、22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</si>
  <si>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</si>
  <si>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</si>
  <si>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</si>
  <si>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</si>
  <si>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增設Cat6空間主幹數量</t>
    <phoneticPr fontId="3" type="noConversion"/>
  </si>
  <si>
    <t>點</t>
    <phoneticPr fontId="3" type="noConversion"/>
  </si>
  <si>
    <t>網路TRAY架增設</t>
    <phoneticPr fontId="3" type="noConversion"/>
  </si>
  <si>
    <t>校舍TO活動中心</t>
    <phoneticPr fontId="3" type="noConversion"/>
  </si>
  <si>
    <t>2 / 11</t>
    <phoneticPr fontId="3" type="noConversion"/>
  </si>
  <si>
    <t>24 PORT網路交換器增設/汰換</t>
    <phoneticPr fontId="3" type="noConversion"/>
  </si>
  <si>
    <t>12、電腦教室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</si>
  <si>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</si>
  <si>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</si>
  <si>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電腦教室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</si>
  <si>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</si>
  <si>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</si>
  <si>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台</t>
    <phoneticPr fontId="3" type="noConversion"/>
  </si>
  <si>
    <t>跨棟網路採用銅纜(如雙絞線)之數量</t>
    <phoneticPr fontId="3" type="noConversion"/>
  </si>
  <si>
    <t>校園無線網路 AP 支援 802.11ac 數量</t>
    <phoneticPr fontId="3" type="noConversion"/>
  </si>
  <si>
    <t>個</t>
    <phoneticPr fontId="3" type="noConversion"/>
  </si>
  <si>
    <t>無線AP連接至前瞻計畫建置之CAT6網路上數量</t>
    <phoneticPr fontId="3" type="noConversion"/>
  </si>
  <si>
    <t>班級教室內無線AP總數量</t>
    <phoneticPr fontId="3" type="noConversion"/>
  </si>
  <si>
    <t>0 / 6</t>
    <phoneticPr fontId="3" type="noConversion"/>
  </si>
  <si>
    <t>電腦連接至前瞻計畫建置之CAT6網路上數量</t>
    <phoneticPr fontId="3" type="noConversion"/>
  </si>
  <si>
    <t>2 / 2</t>
    <phoneticPr fontId="3" type="noConversion"/>
  </si>
  <si>
    <t>0 / 3</t>
    <phoneticPr fontId="3" type="noConversion"/>
  </si>
  <si>
    <t>項次</t>
    <phoneticPr fontId="3" type="noConversion"/>
  </si>
  <si>
    <t>總空間數量</t>
    <phoneticPr fontId="3" type="noConversion"/>
  </si>
  <si>
    <t>跨棟網路採用光纖之數量</t>
    <phoneticPr fontId="3" type="noConversion"/>
  </si>
  <si>
    <t>自校園對外網路設備起算(第 1 層)的網路設備串接層次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</si>
  <si>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</si>
  <si>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</si>
  <si>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</si>
  <si>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AP單獨拉線到POE之數量</t>
    <phoneticPr fontId="3" type="noConversion"/>
  </si>
  <si>
    <t>18-1</t>
  </si>
  <si>
    <t>中繼交換器位置</t>
  </si>
  <si>
    <t>18-2</t>
  </si>
  <si>
    <t>校園網路主幹是否達到10G網路交換</t>
  </si>
  <si>
    <t>18-3</t>
  </si>
  <si>
    <t>網路設備網路孔是否支援1G速率</t>
  </si>
  <si>
    <t>18-4</t>
  </si>
  <si>
    <t>線路跨教室部分有無使用橋架、線槽保護</t>
  </si>
  <si>
    <t>電腦教室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</si>
  <si>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</si>
  <si>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</si>
  <si>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</si>
  <si>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增設：幼兒園、輔導室、行政室、原民教室
汰換：校長室、辦公室</t>
    <phoneticPr fontId="3" type="noConversion"/>
  </si>
  <si>
    <t>N</t>
    <phoneticPr fontId="3" type="noConversion"/>
  </si>
  <si>
    <t>Y</t>
    <phoneticPr fontId="3" type="noConversion"/>
  </si>
  <si>
    <t>會議室機房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</si>
  <si>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</si>
  <si>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</si>
  <si>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</si>
  <si>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樂10</t>
    <phoneticPr fontId="3" type="noConversion"/>
  </si>
  <si>
    <t>Y</t>
    <phoneticPr fontId="3" type="noConversion"/>
  </si>
  <si>
    <t>N</t>
    <phoneticPr fontId="3" type="noConversion"/>
  </si>
  <si>
    <t>B4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</si>
  <si>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</si>
  <si>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</si>
  <si>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</si>
  <si>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25、12、38</t>
    <phoneticPr fontId="3" type="noConversion"/>
  </si>
  <si>
    <t>中繼交換器需更換支援10G PORT的設備</t>
  </si>
  <si>
    <t>整體建議規劃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</si>
</sst>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b/>
      <sz val="12"/>
      <color theme="1"/>
      <name val="標楷體"/>
      <family val="4"/>
      <charset val="136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2"/>
      <color theme="1"/>
      <name val="微軟正黑體"/>
      <family val="2"/>
      <charset val="136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2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" fontId="9" fillId="4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176" fontId="4" fillId="0" borderId="1" xfId="1" applyNumberFormat="1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/>
    </xf>
    <xf numFmtId="0" fontId="7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1" fontId="5" fillId="3" borderId="2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30" customHeight="1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76" t="s">
        <v>123</v>
      </c>
      <c r="B1" s="77"/>
      <c r="C1" s="77"/>
      <c r="D1" s="77"/>
      <c r="E1" s="78"/>
    </row>
    <row r="2" spans="1:5" ht="30" customHeight="1" x14ac:dyDescent="0.25">
      <c r="A2" s="55" t="s">
        <v>125</v>
      </c>
      <c r="B2" s="53" t="s">
        <v>4</v>
      </c>
      <c r="C2" s="53" t="s">
        <v>5</v>
      </c>
      <c r="D2" s="53" t="s">
        <v>6</v>
      </c>
      <c r="E2" s="56" t="s">
        <v>7</v>
      </c>
    </row>
    <row r="3" spans="1:5" ht="30" customHeight="1" x14ac:dyDescent="0.25">
      <c r="A3" s="20">
        <v>1</v>
      </c>
      <c r="B3" s="5" t="s">
        <v>25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38</v>
      </c>
      <c r="C4" s="24">
        <v>6</v>
      </c>
      <c r="D4" s="8"/>
      <c r="E4" s="11" t="s">
        <v>0</v>
      </c>
    </row>
    <row r="5" spans="1:5" ht="30" customHeight="1" x14ac:dyDescent="0.25">
      <c r="A5" s="20">
        <v>3</v>
      </c>
      <c r="B5" s="5" t="s">
        <v>39</v>
      </c>
      <c r="C5" s="24">
        <v>3</v>
      </c>
      <c r="D5" s="8"/>
      <c r="E5" s="11" t="s">
        <v>66</v>
      </c>
    </row>
    <row r="6" spans="1:5" ht="30" customHeight="1" x14ac:dyDescent="0.25">
      <c r="A6" s="20">
        <v>4</v>
      </c>
      <c r="B6" s="5" t="s">
        <v>47</v>
      </c>
      <c r="C6" s="24">
        <v>6</v>
      </c>
      <c r="D6" s="7"/>
      <c r="E6" s="11" t="s">
        <v>91</v>
      </c>
    </row>
    <row r="7" spans="1:5" ht="30" customHeight="1" x14ac:dyDescent="0.25">
      <c r="A7" s="20">
        <v>5</v>
      </c>
      <c r="B7" s="5" t="s">
        <v>79</v>
      </c>
      <c r="C7" s="24">
        <v>2</v>
      </c>
      <c r="D7" s="7"/>
      <c r="E7" s="11"/>
    </row>
    <row r="8" spans="1:5" ht="30" customHeight="1" x14ac:dyDescent="0.25">
      <c r="A8" s="20">
        <v>6</v>
      </c>
      <c r="B8" s="5" t="s">
        <v>124</v>
      </c>
      <c r="C8" s="24">
        <f>SUM(C4:C7)</f>
        <v>17</v>
      </c>
      <c r="D8" s="7"/>
      <c r="E8" s="11"/>
    </row>
    <row r="9" spans="1:5" ht="30" customHeight="1" x14ac:dyDescent="0.25">
      <c r="A9" s="82" t="s">
        <v>3</v>
      </c>
      <c r="B9" s="83"/>
      <c r="C9" s="83"/>
      <c r="D9" s="83"/>
      <c r="E9" s="84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44</v>
      </c>
    </row>
    <row r="11" spans="1:5" ht="30" customHeight="1" x14ac:dyDescent="0.25">
      <c r="A11" s="12">
        <v>8</v>
      </c>
      <c r="B11" s="5" t="s">
        <v>43</v>
      </c>
      <c r="C11" s="24"/>
      <c r="D11" s="8"/>
      <c r="E11" s="11" t="s">
        <v>45</v>
      </c>
    </row>
    <row r="12" spans="1:5" ht="30" customHeight="1" x14ac:dyDescent="0.25">
      <c r="A12" s="79" t="s">
        <v>28</v>
      </c>
      <c r="B12" s="80"/>
      <c r="C12" s="80"/>
      <c r="D12" s="80"/>
      <c r="E12" s="81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101</v>
      </c>
      <c r="D14" s="8" t="s">
        <v>92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107</v>
      </c>
      <c r="D15" s="8" t="s">
        <v>33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82" t="s">
        <v>12</v>
      </c>
      <c r="B18" s="83"/>
      <c r="C18" s="83"/>
      <c r="D18" s="83"/>
      <c r="E18" s="84"/>
    </row>
    <row r="19" spans="1:5" ht="30" customHeight="1" x14ac:dyDescent="0.25">
      <c r="A19" s="12">
        <v>14</v>
      </c>
      <c r="B19" s="5" t="s">
        <v>89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90</v>
      </c>
      <c r="C20" s="6">
        <v>1</v>
      </c>
      <c r="D20" s="7" t="s">
        <v>13</v>
      </c>
      <c r="E20" s="11" t="s">
        <v>118</v>
      </c>
    </row>
    <row r="21" spans="1:5" ht="30" customHeight="1" x14ac:dyDescent="0.25">
      <c r="A21" s="12">
        <v>16</v>
      </c>
      <c r="B21" s="5" t="s">
        <v>88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75</v>
      </c>
      <c r="C22" s="6">
        <v>0</v>
      </c>
      <c r="D22" s="7" t="s">
        <v>62</v>
      </c>
      <c r="E22" s="13"/>
    </row>
    <row r="23" spans="1:5" ht="30" customHeight="1" x14ac:dyDescent="0.25">
      <c r="A23" s="82" t="s">
        <v>76</v>
      </c>
      <c r="B23" s="83"/>
      <c r="C23" s="83"/>
      <c r="D23" s="83"/>
      <c r="E23" s="84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102</v>
      </c>
    </row>
    <row r="25" spans="1:5" ht="30" customHeight="1" x14ac:dyDescent="0.25">
      <c r="A25" s="50" t="s">
        <v>500</v>
      </c>
      <c r="B25" s="21" t="s">
        <v>501</v>
      </c>
      <c r="C25" s="51" t="s">
        <v>508</v>
      </c>
      <c r="D25" s="54"/>
      <c r="E25" s="57"/>
    </row>
    <row r="26" spans="1:5" ht="30" customHeight="1" x14ac:dyDescent="0.25">
      <c r="A26" s="50" t="s">
        <v>502</v>
      </c>
      <c r="B26" s="21" t="s">
        <v>503</v>
      </c>
      <c r="C26" s="51" t="s">
        <v>509</v>
      </c>
      <c r="D26" s="54"/>
      <c r="E26" s="57" t="s">
        <v>527</v>
      </c>
    </row>
    <row r="27" spans="1:5" ht="30" customHeight="1" x14ac:dyDescent="0.25">
      <c r="A27" s="50" t="s">
        <v>504</v>
      </c>
      <c r="B27" s="21" t="s">
        <v>505</v>
      </c>
      <c r="C27" s="51" t="s">
        <v>510</v>
      </c>
      <c r="D27" s="54"/>
      <c r="E27" s="57"/>
    </row>
    <row r="28" spans="1:5" ht="30" customHeight="1" x14ac:dyDescent="0.25">
      <c r="A28" s="50" t="s">
        <v>506</v>
      </c>
      <c r="B28" s="21" t="s">
        <v>507</v>
      </c>
      <c r="C28" s="51" t="s">
        <v>511</v>
      </c>
      <c r="D28" s="54"/>
      <c r="E28" s="57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65</v>
      </c>
      <c r="C31" s="24" t="s">
        <v>2</v>
      </c>
      <c r="D31" s="8"/>
      <c r="E31" s="13"/>
    </row>
    <row r="32" spans="1:5" ht="30" customHeight="1" x14ac:dyDescent="0.25">
      <c r="A32" s="82" t="s">
        <v>48</v>
      </c>
      <c r="B32" s="83"/>
      <c r="C32" s="83"/>
      <c r="D32" s="83"/>
      <c r="E32" s="84"/>
    </row>
    <row r="33" spans="1:5" ht="30" customHeight="1" x14ac:dyDescent="0.25">
      <c r="A33" s="12">
        <v>22</v>
      </c>
      <c r="B33" s="5" t="s">
        <v>50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49</v>
      </c>
      <c r="C34" s="24">
        <v>10</v>
      </c>
      <c r="D34" s="8" t="s">
        <v>33</v>
      </c>
      <c r="E34" s="11" t="s">
        <v>51</v>
      </c>
    </row>
    <row r="35" spans="1:5" ht="30" customHeight="1" x14ac:dyDescent="0.25">
      <c r="A35" s="12">
        <v>24</v>
      </c>
      <c r="B35" s="4" t="s">
        <v>32</v>
      </c>
      <c r="C35" s="24">
        <f>C34</f>
        <v>10</v>
      </c>
      <c r="D35" s="8" t="s">
        <v>33</v>
      </c>
      <c r="E35" s="11" t="s">
        <v>52</v>
      </c>
    </row>
    <row r="36" spans="1:5" ht="30" customHeight="1" x14ac:dyDescent="0.25">
      <c r="A36" s="12">
        <v>25</v>
      </c>
      <c r="B36" s="4" t="s">
        <v>82</v>
      </c>
      <c r="C36" s="6" t="s">
        <v>93</v>
      </c>
      <c r="D36" s="8"/>
      <c r="E36" s="11"/>
    </row>
    <row r="37" spans="1:5" ht="30" customHeight="1" x14ac:dyDescent="0.25">
      <c r="A37" s="12">
        <v>26</v>
      </c>
      <c r="B37" s="4" t="s">
        <v>83</v>
      </c>
      <c r="C37" s="6" t="s">
        <v>93</v>
      </c>
      <c r="D37" s="8"/>
      <c r="E37" s="11"/>
    </row>
    <row r="38" spans="1:5" ht="30" customHeight="1" x14ac:dyDescent="0.25">
      <c r="A38" s="82" t="s">
        <v>19</v>
      </c>
      <c r="B38" s="83"/>
      <c r="C38" s="83"/>
      <c r="D38" s="83"/>
      <c r="E38" s="84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82" t="s">
        <v>24</v>
      </c>
      <c r="B42" s="80"/>
      <c r="C42" s="80"/>
      <c r="D42" s="80"/>
      <c r="E42" s="81"/>
    </row>
    <row r="43" spans="1:5" ht="30" customHeight="1" x14ac:dyDescent="0.25">
      <c r="A43" s="12">
        <v>30</v>
      </c>
      <c r="B43" s="5" t="s">
        <v>42</v>
      </c>
      <c r="C43" s="24">
        <v>6</v>
      </c>
      <c r="D43" s="8" t="s">
        <v>69</v>
      </c>
      <c r="E43" s="11" t="s">
        <v>53</v>
      </c>
    </row>
    <row r="44" spans="1:5" ht="30" customHeight="1" x14ac:dyDescent="0.25">
      <c r="A44" s="12">
        <v>31</v>
      </c>
      <c r="B44" s="5" t="s">
        <v>54</v>
      </c>
      <c r="C44" s="24">
        <v>0</v>
      </c>
      <c r="D44" s="8" t="s">
        <v>69</v>
      </c>
      <c r="E44" s="11" t="s">
        <v>55</v>
      </c>
    </row>
    <row r="45" spans="1:5" ht="30" customHeight="1" x14ac:dyDescent="0.25">
      <c r="A45" s="12">
        <v>32</v>
      </c>
      <c r="B45" s="5" t="s">
        <v>104</v>
      </c>
      <c r="C45" s="24">
        <v>0</v>
      </c>
      <c r="D45" s="8" t="s">
        <v>69</v>
      </c>
      <c r="E45" s="11"/>
    </row>
    <row r="46" spans="1:5" ht="30" customHeight="1" x14ac:dyDescent="0.25">
      <c r="A46" s="12">
        <v>33</v>
      </c>
      <c r="B46" s="4" t="s">
        <v>70</v>
      </c>
      <c r="C46" s="24">
        <v>6</v>
      </c>
      <c r="D46" s="8" t="s">
        <v>94</v>
      </c>
      <c r="E46" s="13"/>
    </row>
    <row r="47" spans="1:5" ht="30" customHeight="1" x14ac:dyDescent="0.25">
      <c r="A47" s="12">
        <v>34</v>
      </c>
      <c r="B47" s="5" t="s">
        <v>142</v>
      </c>
      <c r="C47" s="24">
        <f>C48+C49</f>
        <v>6</v>
      </c>
      <c r="D47" s="8" t="s">
        <v>145</v>
      </c>
      <c r="E47" s="13"/>
    </row>
    <row r="48" spans="1:5" ht="30" customHeight="1" x14ac:dyDescent="0.25">
      <c r="A48" s="12">
        <v>35</v>
      </c>
      <c r="B48" s="4" t="s">
        <v>143</v>
      </c>
      <c r="C48" s="24">
        <v>3</v>
      </c>
      <c r="D48" s="8"/>
      <c r="E48" s="13"/>
    </row>
    <row r="49" spans="1:5" ht="30" customHeight="1" x14ac:dyDescent="0.25">
      <c r="A49" s="12">
        <v>36</v>
      </c>
      <c r="B49" s="27" t="s">
        <v>144</v>
      </c>
      <c r="C49" s="24">
        <v>3</v>
      </c>
      <c r="D49" s="8" t="s">
        <v>94</v>
      </c>
      <c r="E49" s="13" t="s">
        <v>122</v>
      </c>
    </row>
    <row r="50" spans="1:5" ht="30" customHeight="1" x14ac:dyDescent="0.25">
      <c r="A50" s="12">
        <v>37</v>
      </c>
      <c r="B50" s="5" t="s">
        <v>98</v>
      </c>
      <c r="C50" s="24"/>
      <c r="D50" s="8"/>
      <c r="E50" s="13"/>
    </row>
    <row r="51" spans="1:5" ht="30" customHeight="1" x14ac:dyDescent="0.25">
      <c r="A51" s="14" t="s">
        <v>126</v>
      </c>
      <c r="B51" s="5" t="s">
        <v>34</v>
      </c>
      <c r="C51" s="24">
        <v>0</v>
      </c>
      <c r="D51" s="8" t="s">
        <v>33</v>
      </c>
      <c r="E51" s="13"/>
    </row>
    <row r="52" spans="1:5" ht="30" customHeight="1" x14ac:dyDescent="0.25">
      <c r="A52" s="14" t="s">
        <v>127</v>
      </c>
      <c r="B52" s="5" t="s">
        <v>35</v>
      </c>
      <c r="C52" s="24">
        <v>4</v>
      </c>
      <c r="D52" s="8" t="s">
        <v>33</v>
      </c>
      <c r="E52" s="13"/>
    </row>
    <row r="53" spans="1:5" ht="30" customHeight="1" x14ac:dyDescent="0.25">
      <c r="A53" s="14" t="s">
        <v>128</v>
      </c>
      <c r="B53" s="5" t="s">
        <v>37</v>
      </c>
      <c r="C53" s="24">
        <v>0</v>
      </c>
      <c r="D53" s="8" t="s">
        <v>33</v>
      </c>
      <c r="E53" s="13"/>
    </row>
    <row r="54" spans="1:5" ht="30" customHeight="1" x14ac:dyDescent="0.25">
      <c r="A54" s="14" t="s">
        <v>129</v>
      </c>
      <c r="B54" s="5" t="s">
        <v>36</v>
      </c>
      <c r="C54" s="24">
        <v>2</v>
      </c>
      <c r="D54" s="8" t="s">
        <v>33</v>
      </c>
      <c r="E54" s="13"/>
    </row>
    <row r="55" spans="1:5" ht="30" customHeight="1" x14ac:dyDescent="0.25">
      <c r="A55" s="14" t="s">
        <v>130</v>
      </c>
      <c r="B55" s="5" t="s">
        <v>99</v>
      </c>
      <c r="C55" s="24">
        <v>0</v>
      </c>
      <c r="D55" s="8" t="s">
        <v>33</v>
      </c>
      <c r="E55" s="13" t="s">
        <v>100</v>
      </c>
    </row>
    <row r="56" spans="1:5" ht="30" customHeight="1" x14ac:dyDescent="0.25">
      <c r="A56" s="12">
        <v>38</v>
      </c>
      <c r="B56" s="5" t="s">
        <v>84</v>
      </c>
      <c r="C56" s="24" t="s">
        <v>95</v>
      </c>
      <c r="D56" s="8"/>
      <c r="E56" s="13"/>
    </row>
    <row r="57" spans="1:5" ht="30" customHeight="1" x14ac:dyDescent="0.25">
      <c r="A57" s="12">
        <v>39</v>
      </c>
      <c r="B57" s="5" t="s">
        <v>77</v>
      </c>
      <c r="C57" s="24" t="s">
        <v>93</v>
      </c>
      <c r="D57" s="8"/>
      <c r="E57" s="13"/>
    </row>
    <row r="58" spans="1:5" ht="30" customHeight="1" x14ac:dyDescent="0.25">
      <c r="A58" s="12">
        <v>40</v>
      </c>
      <c r="B58" s="5" t="s">
        <v>78</v>
      </c>
      <c r="C58" s="24" t="s">
        <v>96</v>
      </c>
      <c r="D58" s="8"/>
      <c r="E58" s="13"/>
    </row>
    <row r="59" spans="1:5" ht="32.4" x14ac:dyDescent="0.25">
      <c r="A59" s="12">
        <v>41</v>
      </c>
      <c r="B59" s="9" t="s">
        <v>86</v>
      </c>
      <c r="C59" s="25" t="str">
        <f>C43+C44-C49&amp;"/"&amp;C52+C51+C55</f>
        <v>3/4</v>
      </c>
      <c r="D59" s="10" t="s">
        <v>33</v>
      </c>
      <c r="E59" s="13" t="s">
        <v>111</v>
      </c>
    </row>
    <row r="60" spans="1:5" ht="30" customHeight="1" x14ac:dyDescent="0.25">
      <c r="A60" s="82" t="s">
        <v>41</v>
      </c>
      <c r="B60" s="80"/>
      <c r="C60" s="80"/>
      <c r="D60" s="80"/>
      <c r="E60" s="81"/>
    </row>
    <row r="61" spans="1:5" ht="30" customHeight="1" x14ac:dyDescent="0.25">
      <c r="A61" s="12">
        <v>42</v>
      </c>
      <c r="B61" s="4" t="s">
        <v>68</v>
      </c>
      <c r="C61" s="24">
        <v>1</v>
      </c>
      <c r="D61" s="8" t="s">
        <v>69</v>
      </c>
      <c r="E61" s="13"/>
    </row>
    <row r="62" spans="1:5" ht="30" customHeight="1" x14ac:dyDescent="0.25">
      <c r="A62" s="12">
        <v>43</v>
      </c>
      <c r="B62" s="4" t="s">
        <v>67</v>
      </c>
      <c r="C62" s="24">
        <v>2</v>
      </c>
      <c r="D62" s="8" t="s">
        <v>69</v>
      </c>
      <c r="E62" s="11" t="s">
        <v>112</v>
      </c>
    </row>
    <row r="63" spans="1:5" ht="30" customHeight="1" x14ac:dyDescent="0.25">
      <c r="A63" s="12">
        <v>44</v>
      </c>
      <c r="B63" s="4" t="s">
        <v>40</v>
      </c>
      <c r="C63" s="24">
        <v>0</v>
      </c>
      <c r="D63" s="8" t="s">
        <v>69</v>
      </c>
      <c r="E63" s="11"/>
    </row>
    <row r="64" spans="1:5" ht="30" customHeight="1" x14ac:dyDescent="0.25">
      <c r="A64" s="12">
        <v>45</v>
      </c>
      <c r="B64" s="21" t="s">
        <v>105</v>
      </c>
      <c r="C64" s="24">
        <v>0</v>
      </c>
      <c r="D64" s="8" t="s">
        <v>94</v>
      </c>
      <c r="E64" s="13"/>
    </row>
    <row r="65" spans="1:5" ht="30" customHeight="1" x14ac:dyDescent="0.25">
      <c r="A65" s="12">
        <v>46</v>
      </c>
      <c r="B65" s="5" t="s">
        <v>81</v>
      </c>
      <c r="C65" s="24">
        <v>0</v>
      </c>
      <c r="D65" s="8" t="s">
        <v>33</v>
      </c>
      <c r="E65" s="11"/>
    </row>
    <row r="66" spans="1:5" ht="30" customHeight="1" x14ac:dyDescent="0.25">
      <c r="A66" s="12">
        <v>47</v>
      </c>
      <c r="B66" s="5" t="s">
        <v>97</v>
      </c>
      <c r="C66" s="24">
        <v>0</v>
      </c>
      <c r="D66" s="8" t="s">
        <v>94</v>
      </c>
      <c r="E66" s="11"/>
    </row>
    <row r="67" spans="1:5" ht="30" customHeight="1" x14ac:dyDescent="0.25">
      <c r="A67" s="12">
        <v>48</v>
      </c>
      <c r="B67" s="5" t="s">
        <v>98</v>
      </c>
      <c r="C67" s="24"/>
      <c r="D67" s="8"/>
      <c r="E67" s="11"/>
    </row>
    <row r="68" spans="1:5" ht="30" customHeight="1" x14ac:dyDescent="0.25">
      <c r="A68" s="14" t="s">
        <v>131</v>
      </c>
      <c r="B68" s="5" t="s">
        <v>34</v>
      </c>
      <c r="C68" s="24">
        <v>0</v>
      </c>
      <c r="D68" s="8" t="s">
        <v>33</v>
      </c>
      <c r="E68" s="13"/>
    </row>
    <row r="69" spans="1:5" ht="30" customHeight="1" x14ac:dyDescent="0.25">
      <c r="A69" s="14" t="s">
        <v>132</v>
      </c>
      <c r="B69" s="5" t="s">
        <v>35</v>
      </c>
      <c r="C69" s="24">
        <v>0</v>
      </c>
      <c r="D69" s="8" t="s">
        <v>33</v>
      </c>
      <c r="E69" s="11"/>
    </row>
    <row r="70" spans="1:5" ht="30" customHeight="1" x14ac:dyDescent="0.25">
      <c r="A70" s="14" t="s">
        <v>133</v>
      </c>
      <c r="B70" s="5" t="s">
        <v>37</v>
      </c>
      <c r="C70" s="24">
        <v>0</v>
      </c>
      <c r="D70" s="8" t="s">
        <v>33</v>
      </c>
      <c r="E70" s="13"/>
    </row>
    <row r="71" spans="1:5" ht="30" customHeight="1" x14ac:dyDescent="0.25">
      <c r="A71" s="14" t="s">
        <v>134</v>
      </c>
      <c r="B71" s="5" t="s">
        <v>36</v>
      </c>
      <c r="C71" s="24">
        <v>0</v>
      </c>
      <c r="D71" s="8" t="s">
        <v>33</v>
      </c>
      <c r="E71" s="11"/>
    </row>
    <row r="72" spans="1:5" ht="30" customHeight="1" x14ac:dyDescent="0.25">
      <c r="A72" s="14" t="s">
        <v>135</v>
      </c>
      <c r="B72" s="5" t="s">
        <v>99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84</v>
      </c>
      <c r="C73" s="24" t="s">
        <v>95</v>
      </c>
      <c r="D73" s="8"/>
      <c r="E73" s="11"/>
    </row>
    <row r="74" spans="1:5" ht="30" customHeight="1" x14ac:dyDescent="0.25">
      <c r="A74" s="12">
        <v>50</v>
      </c>
      <c r="B74" s="5" t="s">
        <v>77</v>
      </c>
      <c r="C74" s="24" t="s">
        <v>93</v>
      </c>
      <c r="D74" s="8"/>
      <c r="E74" s="11"/>
    </row>
    <row r="75" spans="1:5" ht="30" customHeight="1" x14ac:dyDescent="0.25">
      <c r="A75" s="12">
        <v>51</v>
      </c>
      <c r="B75" s="5" t="s">
        <v>78</v>
      </c>
      <c r="C75" s="24" t="s">
        <v>96</v>
      </c>
      <c r="D75" s="8"/>
      <c r="E75" s="13"/>
    </row>
    <row r="76" spans="1:5" ht="32.4" x14ac:dyDescent="0.25">
      <c r="A76" s="12">
        <v>52</v>
      </c>
      <c r="B76" s="9" t="s">
        <v>86</v>
      </c>
      <c r="C76" s="25" t="str">
        <f>C61+C62-C65&amp;"/"&amp;C68+C69+C72</f>
        <v>3/0</v>
      </c>
      <c r="D76" s="10" t="s">
        <v>33</v>
      </c>
      <c r="E76" s="13" t="s">
        <v>113</v>
      </c>
    </row>
    <row r="77" spans="1:5" ht="30" customHeight="1" x14ac:dyDescent="0.25">
      <c r="A77" s="70" t="s">
        <v>46</v>
      </c>
      <c r="B77" s="71"/>
      <c r="C77" s="71"/>
      <c r="D77" s="71"/>
      <c r="E77" s="72"/>
    </row>
    <row r="78" spans="1:5" ht="30" customHeight="1" x14ac:dyDescent="0.25">
      <c r="A78" s="12">
        <v>53</v>
      </c>
      <c r="B78" s="4" t="s">
        <v>71</v>
      </c>
      <c r="C78" s="24">
        <v>3</v>
      </c>
      <c r="D78" s="8" t="s">
        <v>69</v>
      </c>
      <c r="E78" s="13"/>
    </row>
    <row r="79" spans="1:5" ht="30" customHeight="1" x14ac:dyDescent="0.25">
      <c r="A79" s="12">
        <v>54</v>
      </c>
      <c r="B79" s="4" t="s">
        <v>67</v>
      </c>
      <c r="C79" s="24">
        <v>3</v>
      </c>
      <c r="D79" s="8" t="s">
        <v>69</v>
      </c>
      <c r="E79" s="13" t="s">
        <v>115</v>
      </c>
    </row>
    <row r="80" spans="1:5" ht="30" customHeight="1" x14ac:dyDescent="0.25">
      <c r="A80" s="12">
        <v>55</v>
      </c>
      <c r="B80" s="4" t="s">
        <v>40</v>
      </c>
      <c r="C80" s="24">
        <v>1</v>
      </c>
      <c r="D80" s="8" t="s">
        <v>69</v>
      </c>
      <c r="E80" s="11" t="s">
        <v>114</v>
      </c>
    </row>
    <row r="81" spans="1:5" ht="30" customHeight="1" x14ac:dyDescent="0.25">
      <c r="A81" s="12">
        <v>56</v>
      </c>
      <c r="B81" s="5" t="s">
        <v>106</v>
      </c>
      <c r="C81" s="24">
        <v>3</v>
      </c>
      <c r="D81" s="8" t="s">
        <v>94</v>
      </c>
      <c r="E81" s="13"/>
    </row>
    <row r="82" spans="1:5" ht="30" customHeight="1" x14ac:dyDescent="0.25">
      <c r="A82" s="12">
        <v>57</v>
      </c>
      <c r="B82" s="5" t="s">
        <v>72</v>
      </c>
      <c r="C82" s="24">
        <v>2</v>
      </c>
      <c r="D82" s="8" t="s">
        <v>33</v>
      </c>
      <c r="E82" s="13" t="s">
        <v>117</v>
      </c>
    </row>
    <row r="83" spans="1:5" ht="30" customHeight="1" x14ac:dyDescent="0.25">
      <c r="A83" s="12">
        <v>58</v>
      </c>
      <c r="B83" s="5" t="s">
        <v>73</v>
      </c>
      <c r="C83" s="24">
        <v>0</v>
      </c>
      <c r="D83" s="8" t="s">
        <v>33</v>
      </c>
      <c r="E83" s="13"/>
    </row>
    <row r="84" spans="1:5" ht="30" customHeight="1" x14ac:dyDescent="0.25">
      <c r="A84" s="12">
        <v>59</v>
      </c>
      <c r="B84" s="5" t="s">
        <v>80</v>
      </c>
      <c r="C84" s="24">
        <v>2</v>
      </c>
      <c r="D84" s="8" t="s">
        <v>33</v>
      </c>
      <c r="E84" s="22"/>
    </row>
    <row r="85" spans="1:5" ht="30" customHeight="1" x14ac:dyDescent="0.25">
      <c r="A85" s="12">
        <v>60</v>
      </c>
      <c r="B85" s="5" t="s">
        <v>98</v>
      </c>
      <c r="C85" s="24"/>
      <c r="D85" s="8"/>
      <c r="E85" s="22"/>
    </row>
    <row r="86" spans="1:5" ht="30" customHeight="1" x14ac:dyDescent="0.25">
      <c r="A86" s="14" t="s">
        <v>137</v>
      </c>
      <c r="B86" s="5" t="s">
        <v>34</v>
      </c>
      <c r="C86" s="24">
        <v>0</v>
      </c>
      <c r="D86" s="8" t="s">
        <v>33</v>
      </c>
      <c r="E86" s="22"/>
    </row>
    <row r="87" spans="1:5" ht="30" customHeight="1" x14ac:dyDescent="0.25">
      <c r="A87" s="14" t="s">
        <v>138</v>
      </c>
      <c r="B87" s="5" t="s">
        <v>35</v>
      </c>
      <c r="C87" s="24">
        <v>2</v>
      </c>
      <c r="D87" s="8" t="s">
        <v>33</v>
      </c>
      <c r="E87" s="22"/>
    </row>
    <row r="88" spans="1:5" ht="30" customHeight="1" x14ac:dyDescent="0.25">
      <c r="A88" s="14" t="s">
        <v>139</v>
      </c>
      <c r="B88" s="5" t="s">
        <v>37</v>
      </c>
      <c r="C88" s="24">
        <v>0</v>
      </c>
      <c r="D88" s="8" t="s">
        <v>33</v>
      </c>
      <c r="E88" s="22"/>
    </row>
    <row r="89" spans="1:5" ht="30" customHeight="1" x14ac:dyDescent="0.25">
      <c r="A89" s="14" t="s">
        <v>140</v>
      </c>
      <c r="B89" s="5" t="s">
        <v>36</v>
      </c>
      <c r="C89" s="24">
        <v>0</v>
      </c>
      <c r="D89" s="8" t="s">
        <v>33</v>
      </c>
      <c r="E89" s="22"/>
    </row>
    <row r="90" spans="1:5" ht="30" customHeight="1" x14ac:dyDescent="0.25">
      <c r="A90" s="14" t="s">
        <v>141</v>
      </c>
      <c r="B90" s="5" t="s">
        <v>99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84</v>
      </c>
      <c r="C91" s="24" t="s">
        <v>95</v>
      </c>
      <c r="D91" s="8"/>
      <c r="E91" s="11"/>
    </row>
    <row r="92" spans="1:5" ht="30" customHeight="1" x14ac:dyDescent="0.25">
      <c r="A92" s="15">
        <v>62</v>
      </c>
      <c r="B92" s="5" t="s">
        <v>77</v>
      </c>
      <c r="C92" s="24" t="s">
        <v>93</v>
      </c>
      <c r="D92" s="8"/>
      <c r="E92" s="11"/>
    </row>
    <row r="93" spans="1:5" ht="30" customHeight="1" x14ac:dyDescent="0.25">
      <c r="A93" s="15">
        <v>63</v>
      </c>
      <c r="B93" s="5" t="s">
        <v>78</v>
      </c>
      <c r="C93" s="24" t="s">
        <v>96</v>
      </c>
      <c r="D93" s="10"/>
      <c r="E93" s="13"/>
    </row>
    <row r="94" spans="1:5" ht="32.4" x14ac:dyDescent="0.25">
      <c r="A94" s="15">
        <v>64</v>
      </c>
      <c r="B94" s="9" t="s">
        <v>86</v>
      </c>
      <c r="C94" s="25" t="str">
        <f>C78+C79-C84&amp;"/"&amp;C86+C87+C90</f>
        <v>4/2</v>
      </c>
      <c r="D94" s="8" t="s">
        <v>33</v>
      </c>
      <c r="E94" s="13" t="s">
        <v>512</v>
      </c>
    </row>
    <row r="95" spans="1:5" ht="30" customHeight="1" x14ac:dyDescent="0.25">
      <c r="A95" s="73" t="s">
        <v>87</v>
      </c>
      <c r="B95" s="74"/>
      <c r="C95" s="74"/>
      <c r="D95" s="74"/>
      <c r="E95" s="75"/>
    </row>
    <row r="96" spans="1:5" ht="30" customHeight="1" x14ac:dyDescent="0.25">
      <c r="A96" s="15">
        <v>65</v>
      </c>
      <c r="B96" s="9" t="s">
        <v>56</v>
      </c>
      <c r="C96" s="24">
        <v>0</v>
      </c>
      <c r="D96" s="10" t="s">
        <v>64</v>
      </c>
      <c r="E96" s="13"/>
    </row>
    <row r="97" spans="1:5" ht="30" customHeight="1" x14ac:dyDescent="0.25">
      <c r="A97" s="15">
        <v>66</v>
      </c>
      <c r="B97" s="9" t="s">
        <v>110</v>
      </c>
      <c r="C97" s="24">
        <f>C82+C83</f>
        <v>2</v>
      </c>
      <c r="D97" s="10" t="s">
        <v>64</v>
      </c>
      <c r="E97" s="16" t="s">
        <v>117</v>
      </c>
    </row>
    <row r="98" spans="1:5" ht="30" customHeight="1" x14ac:dyDescent="0.25">
      <c r="A98" s="15">
        <v>67</v>
      </c>
      <c r="B98" s="9" t="s">
        <v>109</v>
      </c>
      <c r="C98" s="24">
        <f>C44*2+C45+C62*2+C63+C79*2+C80</f>
        <v>11</v>
      </c>
      <c r="D98" s="10" t="s">
        <v>63</v>
      </c>
      <c r="E98" s="16" t="s">
        <v>108</v>
      </c>
    </row>
    <row r="99" spans="1:5" ht="30" customHeight="1" x14ac:dyDescent="0.25">
      <c r="A99" s="15">
        <v>68</v>
      </c>
      <c r="B99" s="9" t="s">
        <v>57</v>
      </c>
      <c r="C99" s="24">
        <v>100</v>
      </c>
      <c r="D99" s="10" t="s">
        <v>62</v>
      </c>
      <c r="E99" s="13" t="s">
        <v>119</v>
      </c>
    </row>
    <row r="100" spans="1:5" ht="30" customHeight="1" x14ac:dyDescent="0.25">
      <c r="A100" s="15">
        <v>69</v>
      </c>
      <c r="B100" s="9" t="s">
        <v>86</v>
      </c>
      <c r="C100" s="25" t="str">
        <f>(LEFT(C59,FIND("/",C59)-1)+LEFT(C76,FIND("/",C76)-1)+LEFT(C94,FIND("/",C94)-1))&amp;"/"&amp;RIGHT(C59,FIND("/",C59)-1)+RIGHT(C76,FIND("/",C76)-1)+RIGHT(C94,FIND("/",C94)-1)</f>
        <v>10/6</v>
      </c>
      <c r="D100" s="10" t="s">
        <v>33</v>
      </c>
      <c r="E100" s="16"/>
    </row>
    <row r="101" spans="1:5" ht="32.4" x14ac:dyDescent="0.25">
      <c r="A101" s="15">
        <v>70</v>
      </c>
      <c r="B101" s="9" t="s">
        <v>58</v>
      </c>
      <c r="C101" s="26" t="s">
        <v>121</v>
      </c>
      <c r="D101" s="10" t="s">
        <v>33</v>
      </c>
      <c r="E101" s="13" t="s">
        <v>120</v>
      </c>
    </row>
    <row r="102" spans="1:5" ht="32.4" x14ac:dyDescent="0.25">
      <c r="A102" s="15">
        <v>71</v>
      </c>
      <c r="B102" s="9" t="s">
        <v>59</v>
      </c>
      <c r="C102" s="24">
        <f>C83</f>
        <v>0</v>
      </c>
      <c r="D102" s="10" t="s">
        <v>33</v>
      </c>
      <c r="E102" s="13" t="s">
        <v>103</v>
      </c>
    </row>
    <row r="103" spans="1:5" ht="32.4" x14ac:dyDescent="0.25">
      <c r="A103" s="15">
        <v>72</v>
      </c>
      <c r="B103" s="9" t="s">
        <v>60</v>
      </c>
      <c r="C103" s="24">
        <v>1</v>
      </c>
      <c r="D103" s="10" t="s">
        <v>33</v>
      </c>
      <c r="E103" s="13" t="s">
        <v>116</v>
      </c>
    </row>
    <row r="104" spans="1:5" ht="32.4" x14ac:dyDescent="0.25">
      <c r="A104" s="15">
        <v>73</v>
      </c>
      <c r="B104" s="9" t="s">
        <v>61</v>
      </c>
      <c r="C104" s="24">
        <v>0</v>
      </c>
      <c r="D104" s="10" t="s">
        <v>33</v>
      </c>
      <c r="E104" s="13" t="s">
        <v>103</v>
      </c>
    </row>
    <row r="105" spans="1:5" ht="30" customHeight="1" thickBot="1" x14ac:dyDescent="0.3">
      <c r="A105" s="17">
        <v>74</v>
      </c>
      <c r="B105" s="18" t="s">
        <v>74</v>
      </c>
      <c r="C105" s="19">
        <v>2</v>
      </c>
      <c r="D105" s="19" t="s">
        <v>33</v>
      </c>
      <c r="E105" s="23" t="s">
        <v>117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rowBreaks count="2" manualBreakCount="2">
    <brk id="41" max="4" man="1"/>
    <brk id="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76" t="s">
        <v>146</v>
      </c>
      <c r="B1" s="77"/>
      <c r="C1" s="77"/>
      <c r="D1" s="77"/>
      <c r="E1" s="78"/>
    </row>
    <row r="2" spans="1:5" ht="30" customHeight="1" x14ac:dyDescent="0.25">
      <c r="A2" s="55" t="s">
        <v>246</v>
      </c>
      <c r="B2" s="53" t="s">
        <v>4</v>
      </c>
      <c r="C2" s="53" t="s">
        <v>5</v>
      </c>
      <c r="D2" s="53" t="s">
        <v>6</v>
      </c>
      <c r="E2" s="56" t="s">
        <v>7</v>
      </c>
    </row>
    <row r="3" spans="1:5" ht="30" customHeight="1" x14ac:dyDescent="0.25">
      <c r="A3" s="20">
        <v>1</v>
      </c>
      <c r="B3" s="5" t="s">
        <v>147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148</v>
      </c>
      <c r="C4" s="24">
        <v>6</v>
      </c>
      <c r="D4" s="8"/>
      <c r="E4" s="11" t="s">
        <v>149</v>
      </c>
    </row>
    <row r="5" spans="1:5" ht="30" customHeight="1" x14ac:dyDescent="0.25">
      <c r="A5" s="20">
        <v>3</v>
      </c>
      <c r="B5" s="5" t="s">
        <v>150</v>
      </c>
      <c r="C5" s="24">
        <v>5</v>
      </c>
      <c r="D5" s="8"/>
      <c r="E5" s="11" t="s">
        <v>151</v>
      </c>
    </row>
    <row r="6" spans="1:5" ht="30" customHeight="1" x14ac:dyDescent="0.25">
      <c r="A6" s="20">
        <v>4</v>
      </c>
      <c r="B6" s="5" t="s">
        <v>152</v>
      </c>
      <c r="C6" s="24">
        <v>3</v>
      </c>
      <c r="D6" s="7"/>
      <c r="E6" s="11" t="s">
        <v>153</v>
      </c>
    </row>
    <row r="7" spans="1:5" ht="30" customHeight="1" x14ac:dyDescent="0.25">
      <c r="A7" s="20">
        <v>5</v>
      </c>
      <c r="B7" s="5" t="s">
        <v>154</v>
      </c>
      <c r="C7" s="24">
        <v>2</v>
      </c>
      <c r="D7" s="7"/>
      <c r="E7" s="11"/>
    </row>
    <row r="8" spans="1:5" ht="30" customHeight="1" x14ac:dyDescent="0.25">
      <c r="A8" s="20">
        <v>6</v>
      </c>
      <c r="B8" s="5" t="s">
        <v>247</v>
      </c>
      <c r="C8" s="24">
        <f>SUM(C4:C7)</f>
        <v>16</v>
      </c>
      <c r="D8" s="7"/>
      <c r="E8" s="11"/>
    </row>
    <row r="9" spans="1:5" ht="30" customHeight="1" x14ac:dyDescent="0.25">
      <c r="A9" s="82" t="s">
        <v>155</v>
      </c>
      <c r="B9" s="83"/>
      <c r="C9" s="83"/>
      <c r="D9" s="83"/>
      <c r="E9" s="84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156</v>
      </c>
    </row>
    <row r="11" spans="1:5" ht="30" customHeight="1" x14ac:dyDescent="0.25">
      <c r="A11" s="12">
        <v>8</v>
      </c>
      <c r="B11" s="5" t="s">
        <v>157</v>
      </c>
      <c r="C11" s="24"/>
      <c r="D11" s="8"/>
      <c r="E11" s="11" t="s">
        <v>158</v>
      </c>
    </row>
    <row r="12" spans="1:5" ht="30" customHeight="1" x14ac:dyDescent="0.25">
      <c r="A12" s="79" t="s">
        <v>159</v>
      </c>
      <c r="B12" s="80"/>
      <c r="C12" s="80"/>
      <c r="D12" s="80"/>
      <c r="E12" s="81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160</v>
      </c>
      <c r="C14" s="24" t="s">
        <v>161</v>
      </c>
      <c r="D14" s="8" t="s">
        <v>162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163</v>
      </c>
      <c r="D15" s="8" t="s">
        <v>164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165</v>
      </c>
      <c r="C17" s="24" t="s">
        <v>2</v>
      </c>
      <c r="D17" s="8"/>
      <c r="E17" s="13"/>
    </row>
    <row r="18" spans="1:5" ht="30" customHeight="1" x14ac:dyDescent="0.25">
      <c r="A18" s="82" t="s">
        <v>166</v>
      </c>
      <c r="B18" s="83"/>
      <c r="C18" s="83"/>
      <c r="D18" s="83"/>
      <c r="E18" s="84"/>
    </row>
    <row r="19" spans="1:5" ht="30" customHeight="1" x14ac:dyDescent="0.25">
      <c r="A19" s="12">
        <v>14</v>
      </c>
      <c r="B19" s="5" t="s">
        <v>167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168</v>
      </c>
      <c r="C20" s="6">
        <v>0</v>
      </c>
      <c r="D20" s="7" t="s">
        <v>13</v>
      </c>
      <c r="E20" s="11" t="s">
        <v>248</v>
      </c>
    </row>
    <row r="21" spans="1:5" ht="30" customHeight="1" x14ac:dyDescent="0.25">
      <c r="A21" s="12">
        <v>16</v>
      </c>
      <c r="B21" s="5" t="s">
        <v>170</v>
      </c>
      <c r="C21" s="6">
        <v>0</v>
      </c>
      <c r="D21" s="7" t="s">
        <v>13</v>
      </c>
      <c r="E21" s="13" t="s">
        <v>171</v>
      </c>
    </row>
    <row r="22" spans="1:5" ht="30" customHeight="1" x14ac:dyDescent="0.25">
      <c r="A22" s="12">
        <v>17</v>
      </c>
      <c r="B22" s="4" t="s">
        <v>172</v>
      </c>
      <c r="C22" s="6">
        <v>0</v>
      </c>
      <c r="D22" s="7" t="s">
        <v>173</v>
      </c>
      <c r="E22" s="13" t="s">
        <v>174</v>
      </c>
    </row>
    <row r="23" spans="1:5" ht="30" customHeight="1" x14ac:dyDescent="0.25">
      <c r="A23" s="82" t="s">
        <v>175</v>
      </c>
      <c r="B23" s="83"/>
      <c r="C23" s="83"/>
      <c r="D23" s="83"/>
      <c r="E23" s="84"/>
    </row>
    <row r="24" spans="1:5" ht="30" customHeight="1" x14ac:dyDescent="0.25">
      <c r="A24" s="12">
        <v>18</v>
      </c>
      <c r="B24" s="5" t="s">
        <v>17</v>
      </c>
      <c r="C24" s="24">
        <v>1</v>
      </c>
      <c r="D24" s="7" t="s">
        <v>18</v>
      </c>
      <c r="E24" s="11" t="s">
        <v>249</v>
      </c>
    </row>
    <row r="25" spans="1:5" ht="30" customHeight="1" x14ac:dyDescent="0.25">
      <c r="A25" s="50" t="s">
        <v>500</v>
      </c>
      <c r="B25" s="21" t="s">
        <v>501</v>
      </c>
      <c r="C25" s="51">
        <v>205</v>
      </c>
      <c r="D25" s="54"/>
      <c r="E25" s="57"/>
    </row>
    <row r="26" spans="1:5" ht="30" customHeight="1" x14ac:dyDescent="0.25">
      <c r="A26" s="50" t="s">
        <v>502</v>
      </c>
      <c r="B26" s="21" t="s">
        <v>503</v>
      </c>
      <c r="C26" s="51" t="s">
        <v>513</v>
      </c>
      <c r="D26" s="54"/>
      <c r="E26" s="57" t="s">
        <v>527</v>
      </c>
    </row>
    <row r="27" spans="1:5" ht="30" customHeight="1" x14ac:dyDescent="0.25">
      <c r="A27" s="50" t="s">
        <v>504</v>
      </c>
      <c r="B27" s="21" t="s">
        <v>505</v>
      </c>
      <c r="C27" s="51" t="s">
        <v>514</v>
      </c>
      <c r="D27" s="54"/>
      <c r="E27" s="57"/>
    </row>
    <row r="28" spans="1:5" ht="30" customHeight="1" x14ac:dyDescent="0.25">
      <c r="A28" s="50" t="s">
        <v>506</v>
      </c>
      <c r="B28" s="21" t="s">
        <v>507</v>
      </c>
      <c r="C28" s="51" t="s">
        <v>510</v>
      </c>
      <c r="D28" s="54"/>
      <c r="E28" s="57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0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177</v>
      </c>
      <c r="C31" s="24" t="s">
        <v>2</v>
      </c>
      <c r="D31" s="8"/>
      <c r="E31" s="13"/>
    </row>
    <row r="32" spans="1:5" ht="30" customHeight="1" x14ac:dyDescent="0.25">
      <c r="A32" s="82" t="s">
        <v>178</v>
      </c>
      <c r="B32" s="83"/>
      <c r="C32" s="83"/>
      <c r="D32" s="83"/>
      <c r="E32" s="84"/>
    </row>
    <row r="33" spans="1:5" ht="30" customHeight="1" x14ac:dyDescent="0.25">
      <c r="A33" s="12">
        <v>22</v>
      </c>
      <c r="B33" s="5" t="s">
        <v>179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180</v>
      </c>
      <c r="C34" s="24">
        <v>12</v>
      </c>
      <c r="D34" s="8" t="s">
        <v>164</v>
      </c>
      <c r="E34" s="11" t="s">
        <v>181</v>
      </c>
    </row>
    <row r="35" spans="1:5" ht="30" customHeight="1" x14ac:dyDescent="0.25">
      <c r="A35" s="12">
        <v>24</v>
      </c>
      <c r="B35" s="4" t="s">
        <v>182</v>
      </c>
      <c r="C35" s="24">
        <v>12</v>
      </c>
      <c r="D35" s="8" t="s">
        <v>164</v>
      </c>
      <c r="E35" s="11" t="s">
        <v>183</v>
      </c>
    </row>
    <row r="36" spans="1:5" ht="30" customHeight="1" x14ac:dyDescent="0.25">
      <c r="A36" s="12">
        <v>25</v>
      </c>
      <c r="B36" s="4" t="s">
        <v>184</v>
      </c>
      <c r="C36" s="6" t="s">
        <v>185</v>
      </c>
      <c r="D36" s="8"/>
      <c r="E36" s="11"/>
    </row>
    <row r="37" spans="1:5" ht="30" customHeight="1" x14ac:dyDescent="0.25">
      <c r="A37" s="12">
        <v>26</v>
      </c>
      <c r="B37" s="4" t="s">
        <v>186</v>
      </c>
      <c r="C37" s="6" t="s">
        <v>185</v>
      </c>
      <c r="D37" s="8"/>
      <c r="E37" s="11"/>
    </row>
    <row r="38" spans="1:5" ht="30" customHeight="1" x14ac:dyDescent="0.25">
      <c r="A38" s="82" t="s">
        <v>187</v>
      </c>
      <c r="B38" s="83"/>
      <c r="C38" s="83"/>
      <c r="D38" s="83"/>
      <c r="E38" s="84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188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82" t="s">
        <v>189</v>
      </c>
      <c r="B42" s="80"/>
      <c r="C42" s="80"/>
      <c r="D42" s="80"/>
      <c r="E42" s="81"/>
    </row>
    <row r="43" spans="1:5" ht="30" customHeight="1" x14ac:dyDescent="0.25">
      <c r="A43" s="12">
        <v>30</v>
      </c>
      <c r="B43" s="5" t="s">
        <v>190</v>
      </c>
      <c r="C43" s="24">
        <v>6</v>
      </c>
      <c r="D43" s="8" t="s">
        <v>191</v>
      </c>
      <c r="E43" s="11" t="s">
        <v>192</v>
      </c>
    </row>
    <row r="44" spans="1:5" ht="30" customHeight="1" x14ac:dyDescent="0.25">
      <c r="A44" s="12">
        <v>31</v>
      </c>
      <c r="B44" s="5" t="s">
        <v>193</v>
      </c>
      <c r="C44" s="24">
        <v>0</v>
      </c>
      <c r="D44" s="8" t="s">
        <v>191</v>
      </c>
      <c r="E44" s="11"/>
    </row>
    <row r="45" spans="1:5" ht="30" customHeight="1" x14ac:dyDescent="0.25">
      <c r="A45" s="12">
        <v>32</v>
      </c>
      <c r="B45" s="5" t="s">
        <v>194</v>
      </c>
      <c r="C45" s="24">
        <v>0</v>
      </c>
      <c r="D45" s="8" t="s">
        <v>191</v>
      </c>
      <c r="E45" s="11"/>
    </row>
    <row r="46" spans="1:5" ht="30" customHeight="1" x14ac:dyDescent="0.25">
      <c r="A46" s="12">
        <v>33</v>
      </c>
      <c r="B46" s="4" t="s">
        <v>195</v>
      </c>
      <c r="C46" s="24">
        <v>6</v>
      </c>
      <c r="D46" s="8" t="s">
        <v>196</v>
      </c>
      <c r="E46" s="13"/>
    </row>
    <row r="47" spans="1:5" ht="30" customHeight="1" x14ac:dyDescent="0.25">
      <c r="A47" s="12">
        <v>34</v>
      </c>
      <c r="B47" s="5" t="s">
        <v>142</v>
      </c>
      <c r="C47" s="24">
        <f>C48+C49</f>
        <v>6</v>
      </c>
      <c r="D47" s="8" t="s">
        <v>145</v>
      </c>
      <c r="E47" s="13"/>
    </row>
    <row r="48" spans="1:5" ht="30" customHeight="1" x14ac:dyDescent="0.25">
      <c r="A48" s="12">
        <v>35</v>
      </c>
      <c r="B48" s="4" t="s">
        <v>143</v>
      </c>
      <c r="C48" s="24">
        <v>0</v>
      </c>
      <c r="D48" s="8" t="s">
        <v>196</v>
      </c>
      <c r="E48" s="13"/>
    </row>
    <row r="49" spans="1:5" ht="30" customHeight="1" x14ac:dyDescent="0.25">
      <c r="A49" s="12">
        <v>36</v>
      </c>
      <c r="B49" s="27" t="s">
        <v>144</v>
      </c>
      <c r="C49" s="24">
        <v>6</v>
      </c>
      <c r="D49" s="8" t="s">
        <v>196</v>
      </c>
      <c r="E49" s="13" t="s">
        <v>197</v>
      </c>
    </row>
    <row r="50" spans="1:5" ht="30" customHeight="1" x14ac:dyDescent="0.25">
      <c r="A50" s="12">
        <v>37</v>
      </c>
      <c r="B50" s="5" t="s">
        <v>198</v>
      </c>
      <c r="C50" s="24"/>
      <c r="D50" s="8"/>
      <c r="E50" s="13"/>
    </row>
    <row r="51" spans="1:5" ht="30" customHeight="1" x14ac:dyDescent="0.25">
      <c r="A51" s="14" t="s">
        <v>250</v>
      </c>
      <c r="B51" s="5" t="s">
        <v>199</v>
      </c>
      <c r="C51" s="24">
        <v>2</v>
      </c>
      <c r="D51" s="8" t="s">
        <v>164</v>
      </c>
      <c r="E51" s="13" t="s">
        <v>200</v>
      </c>
    </row>
    <row r="52" spans="1:5" ht="30" customHeight="1" x14ac:dyDescent="0.25">
      <c r="A52" s="14" t="s">
        <v>127</v>
      </c>
      <c r="B52" s="5" t="s">
        <v>201</v>
      </c>
      <c r="C52" s="24">
        <v>0</v>
      </c>
      <c r="D52" s="8" t="s">
        <v>164</v>
      </c>
      <c r="E52" s="13"/>
    </row>
    <row r="53" spans="1:5" ht="30" customHeight="1" x14ac:dyDescent="0.25">
      <c r="A53" s="14" t="s">
        <v>128</v>
      </c>
      <c r="B53" s="5" t="s">
        <v>202</v>
      </c>
      <c r="C53" s="24">
        <v>4</v>
      </c>
      <c r="D53" s="8" t="s">
        <v>164</v>
      </c>
      <c r="E53" s="13" t="s">
        <v>203</v>
      </c>
    </row>
    <row r="54" spans="1:5" ht="30" customHeight="1" x14ac:dyDescent="0.25">
      <c r="A54" s="14" t="s">
        <v>129</v>
      </c>
      <c r="B54" s="5" t="s">
        <v>204</v>
      </c>
      <c r="C54" s="24">
        <v>0</v>
      </c>
      <c r="D54" s="8" t="s">
        <v>164</v>
      </c>
      <c r="E54" s="13"/>
    </row>
    <row r="55" spans="1:5" ht="30" customHeight="1" x14ac:dyDescent="0.25">
      <c r="A55" s="14" t="s">
        <v>130</v>
      </c>
      <c r="B55" s="5" t="s">
        <v>205</v>
      </c>
      <c r="C55" s="24">
        <v>0</v>
      </c>
      <c r="D55" s="8" t="s">
        <v>164</v>
      </c>
      <c r="E55" s="13"/>
    </row>
    <row r="56" spans="1:5" ht="30" customHeight="1" x14ac:dyDescent="0.25">
      <c r="A56" s="12">
        <v>38</v>
      </c>
      <c r="B56" s="5" t="s">
        <v>206</v>
      </c>
      <c r="C56" s="24" t="s">
        <v>207</v>
      </c>
      <c r="D56" s="8"/>
      <c r="E56" s="13"/>
    </row>
    <row r="57" spans="1:5" ht="30" customHeight="1" x14ac:dyDescent="0.25">
      <c r="A57" s="12">
        <v>39</v>
      </c>
      <c r="B57" s="5" t="s">
        <v>208</v>
      </c>
      <c r="C57" s="24" t="s">
        <v>185</v>
      </c>
      <c r="D57" s="8"/>
      <c r="E57" s="13"/>
    </row>
    <row r="58" spans="1:5" ht="30" customHeight="1" x14ac:dyDescent="0.25">
      <c r="A58" s="12">
        <v>40</v>
      </c>
      <c r="B58" s="5" t="s">
        <v>209</v>
      </c>
      <c r="C58" s="24" t="s">
        <v>210</v>
      </c>
      <c r="D58" s="8"/>
      <c r="E58" s="13"/>
    </row>
    <row r="59" spans="1:5" ht="16.2" x14ac:dyDescent="0.25">
      <c r="A59" s="12">
        <v>41</v>
      </c>
      <c r="B59" s="9" t="s">
        <v>211</v>
      </c>
      <c r="C59" s="25" t="s">
        <v>212</v>
      </c>
      <c r="D59" s="10" t="s">
        <v>164</v>
      </c>
      <c r="E59" s="13" t="s">
        <v>213</v>
      </c>
    </row>
    <row r="60" spans="1:5" ht="30" customHeight="1" x14ac:dyDescent="0.25">
      <c r="A60" s="82" t="s">
        <v>214</v>
      </c>
      <c r="B60" s="80"/>
      <c r="C60" s="80"/>
      <c r="D60" s="80"/>
      <c r="E60" s="81"/>
    </row>
    <row r="61" spans="1:5" ht="30" customHeight="1" x14ac:dyDescent="0.25">
      <c r="A61" s="12">
        <v>42</v>
      </c>
      <c r="B61" s="4" t="s">
        <v>215</v>
      </c>
      <c r="C61" s="24">
        <v>3</v>
      </c>
      <c r="D61" s="8" t="s">
        <v>191</v>
      </c>
      <c r="E61" s="13"/>
    </row>
    <row r="62" spans="1:5" ht="16.2" x14ac:dyDescent="0.25">
      <c r="A62" s="12">
        <v>43</v>
      </c>
      <c r="B62" s="4" t="s">
        <v>216</v>
      </c>
      <c r="C62" s="24">
        <v>1</v>
      </c>
      <c r="D62" s="8" t="s">
        <v>191</v>
      </c>
      <c r="E62" s="11">
        <v>205</v>
      </c>
    </row>
    <row r="63" spans="1:5" ht="30" customHeight="1" x14ac:dyDescent="0.25">
      <c r="A63" s="12">
        <v>44</v>
      </c>
      <c r="B63" s="4" t="s">
        <v>217</v>
      </c>
      <c r="C63" s="24">
        <v>3</v>
      </c>
      <c r="D63" s="8" t="s">
        <v>191</v>
      </c>
      <c r="E63" s="11" t="s">
        <v>218</v>
      </c>
    </row>
    <row r="64" spans="1:5" ht="30" customHeight="1" x14ac:dyDescent="0.25">
      <c r="A64" s="12">
        <v>45</v>
      </c>
      <c r="B64" s="21" t="s">
        <v>219</v>
      </c>
      <c r="C64" s="24">
        <v>1</v>
      </c>
      <c r="D64" s="8" t="s">
        <v>196</v>
      </c>
      <c r="E64" s="13"/>
    </row>
    <row r="65" spans="1:5" ht="30" customHeight="1" x14ac:dyDescent="0.25">
      <c r="A65" s="12">
        <v>46</v>
      </c>
      <c r="B65" s="5" t="s">
        <v>220</v>
      </c>
      <c r="C65" s="24">
        <v>2</v>
      </c>
      <c r="D65" s="8" t="s">
        <v>164</v>
      </c>
      <c r="E65" s="11" t="s">
        <v>221</v>
      </c>
    </row>
    <row r="66" spans="1:5" ht="30" customHeight="1" x14ac:dyDescent="0.25">
      <c r="A66" s="12">
        <v>47</v>
      </c>
      <c r="B66" s="5" t="s">
        <v>222</v>
      </c>
      <c r="C66" s="24">
        <v>2</v>
      </c>
      <c r="D66" s="8" t="s">
        <v>196</v>
      </c>
      <c r="E66" s="11"/>
    </row>
    <row r="67" spans="1:5" ht="30" customHeight="1" x14ac:dyDescent="0.25">
      <c r="A67" s="12">
        <v>48</v>
      </c>
      <c r="B67" s="5" t="s">
        <v>198</v>
      </c>
      <c r="C67" s="24"/>
      <c r="D67" s="8"/>
      <c r="E67" s="11"/>
    </row>
    <row r="68" spans="1:5" ht="30" customHeight="1" x14ac:dyDescent="0.25">
      <c r="A68" s="14" t="s">
        <v>251</v>
      </c>
      <c r="B68" s="5" t="s">
        <v>199</v>
      </c>
      <c r="C68" s="24">
        <v>0</v>
      </c>
      <c r="D68" s="8" t="s">
        <v>164</v>
      </c>
      <c r="E68" s="13"/>
    </row>
    <row r="69" spans="1:5" ht="30" customHeight="1" x14ac:dyDescent="0.25">
      <c r="A69" s="14" t="s">
        <v>132</v>
      </c>
      <c r="B69" s="5" t="s">
        <v>201</v>
      </c>
      <c r="C69" s="24">
        <v>2</v>
      </c>
      <c r="D69" s="8" t="s">
        <v>164</v>
      </c>
      <c r="E69" s="11"/>
    </row>
    <row r="70" spans="1:5" ht="30" customHeight="1" x14ac:dyDescent="0.25">
      <c r="A70" s="14" t="s">
        <v>133</v>
      </c>
      <c r="B70" s="5" t="s">
        <v>202</v>
      </c>
      <c r="C70" s="24">
        <v>0</v>
      </c>
      <c r="D70" s="8" t="s">
        <v>164</v>
      </c>
      <c r="E70" s="13"/>
    </row>
    <row r="71" spans="1:5" ht="30" customHeight="1" x14ac:dyDescent="0.25">
      <c r="A71" s="14" t="s">
        <v>134</v>
      </c>
      <c r="B71" s="5" t="s">
        <v>204</v>
      </c>
      <c r="C71" s="24">
        <v>0</v>
      </c>
      <c r="D71" s="8" t="s">
        <v>164</v>
      </c>
      <c r="E71" s="11"/>
    </row>
    <row r="72" spans="1:5" ht="30" customHeight="1" x14ac:dyDescent="0.25">
      <c r="A72" s="14" t="s">
        <v>135</v>
      </c>
      <c r="B72" s="5" t="s">
        <v>205</v>
      </c>
      <c r="C72" s="24">
        <v>0</v>
      </c>
      <c r="D72" s="8" t="s">
        <v>164</v>
      </c>
      <c r="E72" s="11"/>
    </row>
    <row r="73" spans="1:5" ht="30" customHeight="1" x14ac:dyDescent="0.25">
      <c r="A73" s="12">
        <v>49</v>
      </c>
      <c r="B73" s="5" t="s">
        <v>206</v>
      </c>
      <c r="C73" s="24" t="s">
        <v>207</v>
      </c>
      <c r="D73" s="8"/>
      <c r="E73" s="11"/>
    </row>
    <row r="74" spans="1:5" ht="30" customHeight="1" x14ac:dyDescent="0.25">
      <c r="A74" s="12">
        <v>50</v>
      </c>
      <c r="B74" s="5" t="s">
        <v>208</v>
      </c>
      <c r="C74" s="24" t="s">
        <v>185</v>
      </c>
      <c r="D74" s="8"/>
      <c r="E74" s="11"/>
    </row>
    <row r="75" spans="1:5" ht="30" customHeight="1" x14ac:dyDescent="0.25">
      <c r="A75" s="12">
        <v>51</v>
      </c>
      <c r="B75" s="5" t="s">
        <v>209</v>
      </c>
      <c r="C75" s="24" t="s">
        <v>210</v>
      </c>
      <c r="D75" s="8"/>
      <c r="E75" s="13"/>
    </row>
    <row r="76" spans="1:5" ht="32.4" x14ac:dyDescent="0.25">
      <c r="A76" s="12">
        <v>52</v>
      </c>
      <c r="B76" s="9" t="s">
        <v>211</v>
      </c>
      <c r="C76" s="25" t="s">
        <v>223</v>
      </c>
      <c r="D76" s="10" t="s">
        <v>164</v>
      </c>
      <c r="E76" s="13" t="s">
        <v>224</v>
      </c>
    </row>
    <row r="77" spans="1:5" ht="30" customHeight="1" x14ac:dyDescent="0.25">
      <c r="A77" s="70" t="s">
        <v>225</v>
      </c>
      <c r="B77" s="71"/>
      <c r="C77" s="71"/>
      <c r="D77" s="71"/>
      <c r="E77" s="72"/>
    </row>
    <row r="78" spans="1:5" ht="30" customHeight="1" x14ac:dyDescent="0.25">
      <c r="A78" s="12">
        <v>53</v>
      </c>
      <c r="B78" s="4" t="s">
        <v>226</v>
      </c>
      <c r="C78" s="24">
        <v>3</v>
      </c>
      <c r="D78" s="8" t="s">
        <v>191</v>
      </c>
      <c r="E78" s="13"/>
    </row>
    <row r="79" spans="1:5" ht="30" customHeight="1" x14ac:dyDescent="0.25">
      <c r="A79" s="12">
        <v>54</v>
      </c>
      <c r="B79" s="4" t="s">
        <v>216</v>
      </c>
      <c r="C79" s="24">
        <v>0</v>
      </c>
      <c r="D79" s="8" t="s">
        <v>191</v>
      </c>
      <c r="E79" s="13"/>
    </row>
    <row r="80" spans="1:5" ht="30" customHeight="1" x14ac:dyDescent="0.25">
      <c r="A80" s="12">
        <v>55</v>
      </c>
      <c r="B80" s="4" t="s">
        <v>217</v>
      </c>
      <c r="C80" s="24">
        <v>3</v>
      </c>
      <c r="D80" s="8" t="s">
        <v>191</v>
      </c>
      <c r="E80" s="11" t="s">
        <v>227</v>
      </c>
    </row>
    <row r="81" spans="1:5" ht="30" customHeight="1" x14ac:dyDescent="0.25">
      <c r="A81" s="12">
        <v>56</v>
      </c>
      <c r="B81" s="5" t="s">
        <v>228</v>
      </c>
      <c r="C81" s="24">
        <v>3</v>
      </c>
      <c r="D81" s="8" t="s">
        <v>196</v>
      </c>
      <c r="E81" s="13"/>
    </row>
    <row r="82" spans="1:5" ht="30" customHeight="1" x14ac:dyDescent="0.25">
      <c r="A82" s="12">
        <v>57</v>
      </c>
      <c r="B82" s="5" t="s">
        <v>229</v>
      </c>
      <c r="C82" s="24">
        <v>1</v>
      </c>
      <c r="D82" s="8" t="s">
        <v>164</v>
      </c>
      <c r="E82" s="13" t="s">
        <v>230</v>
      </c>
    </row>
    <row r="83" spans="1:5" ht="30" customHeight="1" x14ac:dyDescent="0.25">
      <c r="A83" s="12">
        <v>58</v>
      </c>
      <c r="B83" s="5" t="s">
        <v>231</v>
      </c>
      <c r="C83" s="24">
        <v>0</v>
      </c>
      <c r="D83" s="8" t="s">
        <v>164</v>
      </c>
      <c r="E83" s="13"/>
    </row>
    <row r="84" spans="1:5" ht="30" customHeight="1" x14ac:dyDescent="0.25">
      <c r="A84" s="12">
        <v>59</v>
      </c>
      <c r="B84" s="5" t="s">
        <v>269</v>
      </c>
      <c r="C84" s="24">
        <v>1</v>
      </c>
      <c r="D84" s="8" t="s">
        <v>145</v>
      </c>
      <c r="E84" s="22"/>
    </row>
    <row r="85" spans="1:5" ht="30" customHeight="1" x14ac:dyDescent="0.25">
      <c r="A85" s="12">
        <v>60</v>
      </c>
      <c r="B85" s="5" t="s">
        <v>270</v>
      </c>
      <c r="C85" s="24"/>
      <c r="D85" s="8"/>
      <c r="E85" s="22"/>
    </row>
    <row r="86" spans="1:5" ht="30" customHeight="1" x14ac:dyDescent="0.25">
      <c r="A86" s="14" t="s">
        <v>271</v>
      </c>
      <c r="B86" s="5" t="s">
        <v>272</v>
      </c>
      <c r="C86" s="24">
        <v>1</v>
      </c>
      <c r="D86" s="8" t="s">
        <v>145</v>
      </c>
      <c r="E86" s="22">
        <v>103</v>
      </c>
    </row>
    <row r="87" spans="1:5" ht="30" customHeight="1" x14ac:dyDescent="0.25">
      <c r="A87" s="14" t="s">
        <v>138</v>
      </c>
      <c r="B87" s="5" t="s">
        <v>273</v>
      </c>
      <c r="C87" s="24">
        <v>0</v>
      </c>
      <c r="D87" s="8" t="s">
        <v>145</v>
      </c>
      <c r="E87" s="22"/>
    </row>
    <row r="88" spans="1:5" ht="30" customHeight="1" x14ac:dyDescent="0.25">
      <c r="A88" s="14" t="s">
        <v>139</v>
      </c>
      <c r="B88" s="5" t="s">
        <v>274</v>
      </c>
      <c r="C88" s="24">
        <v>0</v>
      </c>
      <c r="D88" s="8" t="s">
        <v>145</v>
      </c>
      <c r="E88" s="22"/>
    </row>
    <row r="89" spans="1:5" ht="30" customHeight="1" x14ac:dyDescent="0.25">
      <c r="A89" s="14" t="s">
        <v>140</v>
      </c>
      <c r="B89" s="5" t="s">
        <v>275</v>
      </c>
      <c r="C89" s="24">
        <v>0</v>
      </c>
      <c r="D89" s="8" t="s">
        <v>145</v>
      </c>
      <c r="E89" s="22"/>
    </row>
    <row r="90" spans="1:5" ht="30" customHeight="1" x14ac:dyDescent="0.25">
      <c r="A90" s="14" t="s">
        <v>141</v>
      </c>
      <c r="B90" s="5" t="s">
        <v>276</v>
      </c>
      <c r="C90" s="24">
        <v>0</v>
      </c>
      <c r="D90" s="8" t="s">
        <v>164</v>
      </c>
      <c r="E90" s="22"/>
    </row>
    <row r="91" spans="1:5" ht="30" customHeight="1" x14ac:dyDescent="0.25">
      <c r="A91" s="12">
        <v>61</v>
      </c>
      <c r="B91" s="5" t="s">
        <v>277</v>
      </c>
      <c r="C91" s="24" t="s">
        <v>278</v>
      </c>
      <c r="D91" s="8"/>
      <c r="E91" s="11"/>
    </row>
    <row r="92" spans="1:5" ht="30" customHeight="1" x14ac:dyDescent="0.25">
      <c r="A92" s="15">
        <v>62</v>
      </c>
      <c r="B92" s="5" t="s">
        <v>279</v>
      </c>
      <c r="C92" s="24" t="s">
        <v>280</v>
      </c>
      <c r="D92" s="8"/>
      <c r="E92" s="11"/>
    </row>
    <row r="93" spans="1:5" ht="30" customHeight="1" x14ac:dyDescent="0.25">
      <c r="A93" s="15">
        <v>63</v>
      </c>
      <c r="B93" s="5" t="s">
        <v>281</v>
      </c>
      <c r="C93" s="24" t="s">
        <v>282</v>
      </c>
      <c r="D93" s="10"/>
      <c r="E93" s="13"/>
    </row>
    <row r="94" spans="1:5" ht="32.4" x14ac:dyDescent="0.25">
      <c r="A94" s="15">
        <v>64</v>
      </c>
      <c r="B94" s="9" t="s">
        <v>260</v>
      </c>
      <c r="C94" s="25" t="s">
        <v>233</v>
      </c>
      <c r="D94" s="8" t="s">
        <v>145</v>
      </c>
      <c r="E94" s="13" t="s">
        <v>283</v>
      </c>
    </row>
    <row r="95" spans="1:5" ht="16.2" customHeight="1" x14ac:dyDescent="0.25">
      <c r="A95" s="73" t="s">
        <v>234</v>
      </c>
      <c r="B95" s="74"/>
      <c r="C95" s="74"/>
      <c r="D95" s="74"/>
      <c r="E95" s="75"/>
    </row>
    <row r="96" spans="1:5" ht="30" customHeight="1" x14ac:dyDescent="0.25">
      <c r="A96" s="15">
        <v>65</v>
      </c>
      <c r="B96" s="9" t="s">
        <v>252</v>
      </c>
      <c r="C96" s="24">
        <v>0</v>
      </c>
      <c r="D96" s="10" t="s">
        <v>253</v>
      </c>
      <c r="E96" s="13"/>
    </row>
    <row r="97" spans="1:5" ht="30" customHeight="1" x14ac:dyDescent="0.25">
      <c r="A97" s="15">
        <v>66</v>
      </c>
      <c r="B97" s="9" t="s">
        <v>254</v>
      </c>
      <c r="C97" s="24">
        <v>1</v>
      </c>
      <c r="D97" s="10" t="s">
        <v>253</v>
      </c>
      <c r="E97" s="16" t="s">
        <v>255</v>
      </c>
    </row>
    <row r="98" spans="1:5" ht="30" customHeight="1" x14ac:dyDescent="0.25">
      <c r="A98" s="15">
        <v>67</v>
      </c>
      <c r="B98" s="9" t="s">
        <v>256</v>
      </c>
      <c r="C98" s="24">
        <f>C62*2+C63+C79+C80</f>
        <v>8</v>
      </c>
      <c r="D98" s="10" t="s">
        <v>257</v>
      </c>
      <c r="E98" s="16"/>
    </row>
    <row r="99" spans="1:5" ht="30" customHeight="1" x14ac:dyDescent="0.25">
      <c r="A99" s="15">
        <v>68</v>
      </c>
      <c r="B99" s="9" t="s">
        <v>258</v>
      </c>
      <c r="C99" s="24">
        <v>0</v>
      </c>
      <c r="D99" s="10" t="s">
        <v>259</v>
      </c>
      <c r="E99" s="13"/>
    </row>
    <row r="100" spans="1:5" ht="30" customHeight="1" x14ac:dyDescent="0.25">
      <c r="A100" s="15">
        <v>69</v>
      </c>
      <c r="B100" s="9" t="s">
        <v>260</v>
      </c>
      <c r="C100" s="26" t="s">
        <v>261</v>
      </c>
      <c r="D100" s="10" t="s">
        <v>145</v>
      </c>
      <c r="E100" s="16"/>
    </row>
    <row r="101" spans="1:5" ht="16.2" x14ac:dyDescent="0.25">
      <c r="A101" s="15">
        <v>70</v>
      </c>
      <c r="B101" s="9" t="s">
        <v>262</v>
      </c>
      <c r="C101" s="26">
        <v>2</v>
      </c>
      <c r="D101" s="10" t="s">
        <v>145</v>
      </c>
      <c r="E101" s="13" t="s">
        <v>263</v>
      </c>
    </row>
    <row r="102" spans="1:5" ht="16.2" x14ac:dyDescent="0.25">
      <c r="A102" s="15">
        <v>71</v>
      </c>
      <c r="B102" s="9" t="s">
        <v>264</v>
      </c>
      <c r="C102" s="24">
        <v>0</v>
      </c>
      <c r="D102" s="10" t="s">
        <v>145</v>
      </c>
      <c r="E102" s="13"/>
    </row>
    <row r="103" spans="1:5" ht="16.2" x14ac:dyDescent="0.25">
      <c r="A103" s="15">
        <v>72</v>
      </c>
      <c r="B103" s="9" t="s">
        <v>265</v>
      </c>
      <c r="C103" s="24">
        <v>1</v>
      </c>
      <c r="D103" s="10" t="s">
        <v>145</v>
      </c>
      <c r="E103" s="13" t="s">
        <v>266</v>
      </c>
    </row>
    <row r="104" spans="1:5" ht="16.2" x14ac:dyDescent="0.25">
      <c r="A104" s="15">
        <v>73</v>
      </c>
      <c r="B104" s="9" t="s">
        <v>267</v>
      </c>
      <c r="C104" s="24">
        <v>0</v>
      </c>
      <c r="D104" s="10" t="s">
        <v>145</v>
      </c>
      <c r="E104" s="13"/>
    </row>
    <row r="105" spans="1:5" ht="30" customHeight="1" thickBot="1" x14ac:dyDescent="0.3">
      <c r="A105" s="17">
        <v>74</v>
      </c>
      <c r="B105" s="18" t="s">
        <v>268</v>
      </c>
      <c r="C105" s="19">
        <v>1</v>
      </c>
      <c r="D105" s="19" t="s">
        <v>145</v>
      </c>
      <c r="E105" s="48" t="s">
        <v>255</v>
      </c>
    </row>
    <row r="106" spans="1:5" ht="16.2" x14ac:dyDescent="0.25">
      <c r="A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zoomScale="80" zoomScaleNormal="80" workbookViewId="0">
      <selection activeCell="A9" sqref="A9:E9"/>
    </sheetView>
  </sheetViews>
  <sheetFormatPr defaultColWidth="8.77734375" defaultRowHeight="15.6" x14ac:dyDescent="0.25"/>
  <cols>
    <col min="1" max="1" width="10.77734375" customWidth="1"/>
    <col min="2" max="2" width="51.77734375" style="28" bestFit="1" customWidth="1"/>
    <col min="3" max="3" width="17.77734375" style="46" customWidth="1"/>
    <col min="4" max="4" width="14" style="46" customWidth="1"/>
    <col min="5" max="5" width="38" style="47" customWidth="1"/>
    <col min="6" max="6" width="38.109375" style="36" customWidth="1"/>
    <col min="7" max="16384" width="8.77734375" style="28"/>
  </cols>
  <sheetData>
    <row r="1" spans="1:6" ht="16.2" x14ac:dyDescent="0.25">
      <c r="A1" s="88" t="s">
        <v>284</v>
      </c>
      <c r="B1" s="89"/>
      <c r="C1" s="89"/>
      <c r="D1" s="89"/>
      <c r="E1" s="90"/>
      <c r="F1" s="28"/>
    </row>
    <row r="2" spans="1:6" ht="16.2" x14ac:dyDescent="0.25">
      <c r="A2" s="55" t="s">
        <v>303</v>
      </c>
      <c r="B2" s="52" t="s">
        <v>4</v>
      </c>
      <c r="C2" s="52" t="s">
        <v>5</v>
      </c>
      <c r="D2" s="52" t="s">
        <v>6</v>
      </c>
      <c r="E2" s="59" t="s">
        <v>7</v>
      </c>
      <c r="F2" s="28"/>
    </row>
    <row r="3" spans="1:6" ht="16.2" x14ac:dyDescent="0.25">
      <c r="A3" s="20">
        <v>1</v>
      </c>
      <c r="B3" s="5" t="s">
        <v>297</v>
      </c>
      <c r="C3" s="31">
        <v>6</v>
      </c>
      <c r="D3" s="32" t="s">
        <v>26</v>
      </c>
      <c r="E3" s="60" t="s">
        <v>27</v>
      </c>
      <c r="F3" s="28"/>
    </row>
    <row r="4" spans="1:6" ht="16.2" x14ac:dyDescent="0.25">
      <c r="A4" s="20">
        <v>2</v>
      </c>
      <c r="B4" s="5" t="s">
        <v>298</v>
      </c>
      <c r="C4" s="31">
        <v>6</v>
      </c>
      <c r="D4" s="32"/>
      <c r="E4" s="60" t="s">
        <v>149</v>
      </c>
      <c r="F4" s="28"/>
    </row>
    <row r="5" spans="1:6" ht="16.2" x14ac:dyDescent="0.25">
      <c r="A5" s="20">
        <v>3</v>
      </c>
      <c r="B5" s="5" t="s">
        <v>299</v>
      </c>
      <c r="C5" s="32">
        <v>2</v>
      </c>
      <c r="D5" s="32"/>
      <c r="E5" s="60" t="s">
        <v>151</v>
      </c>
      <c r="F5" s="28"/>
    </row>
    <row r="6" spans="1:6" ht="32.4" x14ac:dyDescent="0.25">
      <c r="A6" s="20">
        <v>4</v>
      </c>
      <c r="B6" s="5" t="s">
        <v>300</v>
      </c>
      <c r="C6" s="32">
        <v>6</v>
      </c>
      <c r="D6" s="29"/>
      <c r="E6" s="60" t="s">
        <v>153</v>
      </c>
      <c r="F6" s="28"/>
    </row>
    <row r="7" spans="1:6" ht="16.2" x14ac:dyDescent="0.25">
      <c r="A7" s="20">
        <v>5</v>
      </c>
      <c r="B7" s="5" t="s">
        <v>301</v>
      </c>
      <c r="C7" s="32">
        <v>1</v>
      </c>
      <c r="D7" s="29"/>
      <c r="E7" s="61"/>
      <c r="F7" s="28"/>
    </row>
    <row r="8" spans="1:6" customFormat="1" ht="30" customHeight="1" x14ac:dyDescent="0.25">
      <c r="A8" s="20">
        <v>6</v>
      </c>
      <c r="B8" s="5" t="s">
        <v>302</v>
      </c>
      <c r="C8" s="24">
        <f>SUM(C4:C7)</f>
        <v>15</v>
      </c>
      <c r="D8" s="7"/>
      <c r="E8" s="11"/>
    </row>
    <row r="9" spans="1:6" ht="16.2" x14ac:dyDescent="0.25">
      <c r="A9" s="85" t="s">
        <v>155</v>
      </c>
      <c r="B9" s="86"/>
      <c r="C9" s="86"/>
      <c r="D9" s="86"/>
      <c r="E9" s="87"/>
      <c r="F9" s="28"/>
    </row>
    <row r="10" spans="1:6" ht="16.2" x14ac:dyDescent="0.25">
      <c r="A10" s="20">
        <v>7</v>
      </c>
      <c r="B10" s="33" t="s">
        <v>8</v>
      </c>
      <c r="C10" s="32"/>
      <c r="D10" s="32"/>
      <c r="E10" s="60" t="s">
        <v>156</v>
      </c>
      <c r="F10" s="28"/>
    </row>
    <row r="11" spans="1:6" ht="16.2" x14ac:dyDescent="0.25">
      <c r="A11" s="12">
        <v>8</v>
      </c>
      <c r="B11" s="33" t="s">
        <v>157</v>
      </c>
      <c r="C11" s="32"/>
      <c r="D11" s="32"/>
      <c r="E11" s="60" t="s">
        <v>158</v>
      </c>
      <c r="F11" s="28"/>
    </row>
    <row r="12" spans="1:6" ht="16.2" x14ac:dyDescent="0.25">
      <c r="A12" s="85" t="s">
        <v>159</v>
      </c>
      <c r="B12" s="86"/>
      <c r="C12" s="86"/>
      <c r="D12" s="86"/>
      <c r="E12" s="87"/>
      <c r="F12" s="28"/>
    </row>
    <row r="13" spans="1:6" ht="16.2" x14ac:dyDescent="0.25">
      <c r="A13" s="12">
        <v>9</v>
      </c>
      <c r="B13" s="30" t="s">
        <v>9</v>
      </c>
      <c r="C13" s="31">
        <v>300</v>
      </c>
      <c r="D13" s="32" t="s">
        <v>1</v>
      </c>
      <c r="E13" s="60"/>
      <c r="F13" s="28"/>
    </row>
    <row r="14" spans="1:6" ht="16.2" x14ac:dyDescent="0.25">
      <c r="A14" s="12">
        <v>10</v>
      </c>
      <c r="B14" s="30" t="s">
        <v>160</v>
      </c>
      <c r="C14" s="32" t="s">
        <v>161</v>
      </c>
      <c r="D14" s="32" t="s">
        <v>162</v>
      </c>
      <c r="E14" s="60"/>
      <c r="F14" s="28"/>
    </row>
    <row r="15" spans="1:6" ht="16.2" x14ac:dyDescent="0.25">
      <c r="A15" s="12">
        <v>11</v>
      </c>
      <c r="B15" s="30" t="s">
        <v>10</v>
      </c>
      <c r="C15" s="32" t="s">
        <v>163</v>
      </c>
      <c r="D15" s="32" t="s">
        <v>164</v>
      </c>
      <c r="E15" s="60"/>
      <c r="F15" s="28"/>
    </row>
    <row r="16" spans="1:6" ht="16.2" x14ac:dyDescent="0.25">
      <c r="A16" s="12">
        <v>12</v>
      </c>
      <c r="B16" s="30" t="s">
        <v>11</v>
      </c>
      <c r="C16" s="31">
        <v>106</v>
      </c>
      <c r="D16" s="32"/>
      <c r="E16" s="60"/>
      <c r="F16" s="28"/>
    </row>
    <row r="17" spans="1:6" ht="16.2" x14ac:dyDescent="0.25">
      <c r="A17" s="12">
        <v>13</v>
      </c>
      <c r="B17" s="30" t="s">
        <v>165</v>
      </c>
      <c r="C17" s="32" t="s">
        <v>2</v>
      </c>
      <c r="D17" s="32"/>
      <c r="E17" s="60"/>
      <c r="F17" s="28"/>
    </row>
    <row r="18" spans="1:6" ht="16.2" x14ac:dyDescent="0.25">
      <c r="A18" s="85" t="s">
        <v>166</v>
      </c>
      <c r="B18" s="86"/>
      <c r="C18" s="86"/>
      <c r="D18" s="86"/>
      <c r="E18" s="87"/>
      <c r="F18" s="28"/>
    </row>
    <row r="19" spans="1:6" ht="16.2" x14ac:dyDescent="0.25">
      <c r="A19" s="12">
        <v>14</v>
      </c>
      <c r="B19" s="33" t="s">
        <v>167</v>
      </c>
      <c r="C19" s="31">
        <v>0</v>
      </c>
      <c r="D19" s="32" t="s">
        <v>13</v>
      </c>
      <c r="E19" s="60" t="s">
        <v>14</v>
      </c>
      <c r="F19" s="28"/>
    </row>
    <row r="20" spans="1:6" ht="16.2" x14ac:dyDescent="0.25">
      <c r="A20" s="12">
        <v>15</v>
      </c>
      <c r="B20" s="33" t="s">
        <v>168</v>
      </c>
      <c r="C20" s="58">
        <v>0</v>
      </c>
      <c r="D20" s="32" t="s">
        <v>13</v>
      </c>
      <c r="E20" s="60" t="s">
        <v>169</v>
      </c>
      <c r="F20" s="28"/>
    </row>
    <row r="21" spans="1:6" ht="16.2" x14ac:dyDescent="0.25">
      <c r="A21" s="12">
        <v>16</v>
      </c>
      <c r="B21" s="33" t="s">
        <v>170</v>
      </c>
      <c r="C21" s="31">
        <v>0</v>
      </c>
      <c r="D21" s="32" t="s">
        <v>13</v>
      </c>
      <c r="E21" s="60" t="s">
        <v>171</v>
      </c>
      <c r="F21" s="28"/>
    </row>
    <row r="22" spans="1:6" ht="48.6" x14ac:dyDescent="0.25">
      <c r="A22" s="12">
        <v>17</v>
      </c>
      <c r="B22" s="33" t="s">
        <v>172</v>
      </c>
      <c r="C22" s="31">
        <v>0</v>
      </c>
      <c r="D22" s="32" t="s">
        <v>173</v>
      </c>
      <c r="E22" s="60" t="s">
        <v>174</v>
      </c>
      <c r="F22" s="28"/>
    </row>
    <row r="23" spans="1:6" ht="16.2" x14ac:dyDescent="0.25">
      <c r="A23" s="85" t="s">
        <v>175</v>
      </c>
      <c r="B23" s="86"/>
      <c r="C23" s="86"/>
      <c r="D23" s="86"/>
      <c r="E23" s="87"/>
      <c r="F23" s="28"/>
    </row>
    <row r="24" spans="1:6" ht="32.4" x14ac:dyDescent="0.25">
      <c r="A24" s="12">
        <v>18</v>
      </c>
      <c r="B24" s="30" t="s">
        <v>17</v>
      </c>
      <c r="C24" s="31">
        <v>2</v>
      </c>
      <c r="D24" s="32" t="s">
        <v>18</v>
      </c>
      <c r="E24" s="60" t="s">
        <v>176</v>
      </c>
      <c r="F24" s="28"/>
    </row>
    <row r="25" spans="1:6" ht="16.2" x14ac:dyDescent="0.25">
      <c r="A25" s="50" t="s">
        <v>500</v>
      </c>
      <c r="B25" s="21" t="s">
        <v>501</v>
      </c>
      <c r="C25" s="51" t="s">
        <v>515</v>
      </c>
      <c r="D25" s="54"/>
      <c r="E25" s="57"/>
      <c r="F25" s="28"/>
    </row>
    <row r="26" spans="1:6" ht="32.4" x14ac:dyDescent="0.25">
      <c r="A26" s="50" t="s">
        <v>502</v>
      </c>
      <c r="B26" s="21" t="s">
        <v>503</v>
      </c>
      <c r="C26" s="51" t="s">
        <v>516</v>
      </c>
      <c r="D26" s="54"/>
      <c r="E26" s="57" t="s">
        <v>527</v>
      </c>
      <c r="F26" s="28"/>
    </row>
    <row r="27" spans="1:6" ht="16.2" x14ac:dyDescent="0.25">
      <c r="A27" s="50" t="s">
        <v>504</v>
      </c>
      <c r="B27" s="21" t="s">
        <v>505</v>
      </c>
      <c r="C27" s="51" t="s">
        <v>514</v>
      </c>
      <c r="D27" s="54"/>
      <c r="E27" s="57"/>
      <c r="F27" s="28"/>
    </row>
    <row r="28" spans="1:6" ht="16.2" x14ac:dyDescent="0.25">
      <c r="A28" s="50" t="s">
        <v>506</v>
      </c>
      <c r="B28" s="21" t="s">
        <v>507</v>
      </c>
      <c r="C28" s="51" t="s">
        <v>514</v>
      </c>
      <c r="D28" s="54"/>
      <c r="E28" s="57"/>
      <c r="F28" s="28"/>
    </row>
    <row r="29" spans="1:6" ht="16.2" x14ac:dyDescent="0.25">
      <c r="A29" s="12">
        <v>19</v>
      </c>
      <c r="B29" s="33" t="s">
        <v>15</v>
      </c>
      <c r="C29" s="31">
        <v>0</v>
      </c>
      <c r="D29" s="32" t="s">
        <v>13</v>
      </c>
      <c r="E29" s="60"/>
      <c r="F29" s="28"/>
    </row>
    <row r="30" spans="1:6" ht="16.2" x14ac:dyDescent="0.25">
      <c r="A30" s="12">
        <v>20</v>
      </c>
      <c r="B30" s="30" t="s">
        <v>16</v>
      </c>
      <c r="C30" s="31">
        <v>1</v>
      </c>
      <c r="D30" s="32" t="s">
        <v>13</v>
      </c>
      <c r="E30" s="60"/>
      <c r="F30" s="28"/>
    </row>
    <row r="31" spans="1:6" ht="16.2" x14ac:dyDescent="0.25">
      <c r="A31" s="12">
        <v>21</v>
      </c>
      <c r="B31" s="30" t="s">
        <v>177</v>
      </c>
      <c r="C31" s="32" t="s">
        <v>2</v>
      </c>
      <c r="D31" s="32"/>
      <c r="E31" s="60"/>
      <c r="F31" s="28"/>
    </row>
    <row r="32" spans="1:6" ht="16.2" x14ac:dyDescent="0.25">
      <c r="A32" s="85" t="s">
        <v>178</v>
      </c>
      <c r="B32" s="86"/>
      <c r="C32" s="86"/>
      <c r="D32" s="86"/>
      <c r="E32" s="87"/>
      <c r="F32" s="28"/>
    </row>
    <row r="33" spans="1:6" ht="16.2" x14ac:dyDescent="0.25">
      <c r="A33" s="12">
        <v>22</v>
      </c>
      <c r="B33" s="30" t="s">
        <v>179</v>
      </c>
      <c r="C33" s="32" t="s">
        <v>2</v>
      </c>
      <c r="D33" s="32"/>
      <c r="E33" s="60"/>
      <c r="F33" s="28"/>
    </row>
    <row r="34" spans="1:6" ht="16.2" x14ac:dyDescent="0.25">
      <c r="A34" s="12">
        <v>23</v>
      </c>
      <c r="B34" s="30" t="s">
        <v>180</v>
      </c>
      <c r="C34" s="31">
        <v>11</v>
      </c>
      <c r="D34" s="32" t="s">
        <v>164</v>
      </c>
      <c r="E34" s="60" t="s">
        <v>181</v>
      </c>
      <c r="F34" s="28"/>
    </row>
    <row r="35" spans="1:6" ht="32.4" x14ac:dyDescent="0.25">
      <c r="A35" s="12">
        <v>24</v>
      </c>
      <c r="B35" s="30" t="s">
        <v>182</v>
      </c>
      <c r="C35" s="31">
        <v>11</v>
      </c>
      <c r="D35" s="32" t="s">
        <v>164</v>
      </c>
      <c r="E35" s="60" t="s">
        <v>183</v>
      </c>
      <c r="F35" s="28"/>
    </row>
    <row r="36" spans="1:6" ht="16.2" x14ac:dyDescent="0.25">
      <c r="A36" s="12">
        <v>25</v>
      </c>
      <c r="B36" s="30" t="s">
        <v>184</v>
      </c>
      <c r="C36" s="31" t="s">
        <v>185</v>
      </c>
      <c r="D36" s="32"/>
      <c r="E36" s="60"/>
      <c r="F36" s="28"/>
    </row>
    <row r="37" spans="1:6" ht="16.2" x14ac:dyDescent="0.25">
      <c r="A37" s="12">
        <v>26</v>
      </c>
      <c r="B37" s="30" t="s">
        <v>186</v>
      </c>
      <c r="C37" s="31" t="s">
        <v>185</v>
      </c>
      <c r="D37" s="32"/>
      <c r="E37" s="60"/>
      <c r="F37" s="28"/>
    </row>
    <row r="38" spans="1:6" ht="16.2" x14ac:dyDescent="0.25">
      <c r="A38" s="85" t="s">
        <v>187</v>
      </c>
      <c r="B38" s="86"/>
      <c r="C38" s="86"/>
      <c r="D38" s="86"/>
      <c r="E38" s="87"/>
      <c r="F38" s="28"/>
    </row>
    <row r="39" spans="1:6" ht="16.2" x14ac:dyDescent="0.25">
      <c r="A39" s="12">
        <v>27</v>
      </c>
      <c r="B39" s="30" t="s">
        <v>20</v>
      </c>
      <c r="C39" s="32" t="s">
        <v>2</v>
      </c>
      <c r="D39" s="32"/>
      <c r="E39" s="60" t="s">
        <v>21</v>
      </c>
      <c r="F39" s="28"/>
    </row>
    <row r="40" spans="1:6" ht="32.4" x14ac:dyDescent="0.25">
      <c r="A40" s="12">
        <v>28</v>
      </c>
      <c r="B40" s="30" t="s">
        <v>22</v>
      </c>
      <c r="C40" s="32" t="s">
        <v>2</v>
      </c>
      <c r="D40" s="32"/>
      <c r="E40" s="60" t="s">
        <v>188</v>
      </c>
      <c r="F40" s="28"/>
    </row>
    <row r="41" spans="1:6" ht="16.2" x14ac:dyDescent="0.25">
      <c r="A41" s="12">
        <v>29</v>
      </c>
      <c r="B41" s="30" t="s">
        <v>23</v>
      </c>
      <c r="C41" s="32" t="s">
        <v>2</v>
      </c>
      <c r="D41" s="32"/>
      <c r="E41" s="60"/>
      <c r="F41" s="28"/>
    </row>
    <row r="42" spans="1:6" ht="16.2" x14ac:dyDescent="0.25">
      <c r="A42" s="85" t="s">
        <v>189</v>
      </c>
      <c r="B42" s="86"/>
      <c r="C42" s="86"/>
      <c r="D42" s="86"/>
      <c r="E42" s="87"/>
      <c r="F42" s="28"/>
    </row>
    <row r="43" spans="1:6" ht="16.2" x14ac:dyDescent="0.25">
      <c r="A43" s="12">
        <v>30</v>
      </c>
      <c r="B43" s="30" t="s">
        <v>190</v>
      </c>
      <c r="C43" s="31">
        <v>6</v>
      </c>
      <c r="D43" s="32" t="s">
        <v>191</v>
      </c>
      <c r="E43" s="60" t="s">
        <v>192</v>
      </c>
      <c r="F43" s="28"/>
    </row>
    <row r="44" spans="1:6" ht="16.2" x14ac:dyDescent="0.25">
      <c r="A44" s="12">
        <v>31</v>
      </c>
      <c r="B44" s="30" t="s">
        <v>193</v>
      </c>
      <c r="C44" s="31">
        <v>0</v>
      </c>
      <c r="D44" s="32" t="s">
        <v>191</v>
      </c>
      <c r="E44" s="61"/>
      <c r="F44" s="28"/>
    </row>
    <row r="45" spans="1:6" ht="16.2" x14ac:dyDescent="0.25">
      <c r="A45" s="12">
        <v>32</v>
      </c>
      <c r="B45" s="30" t="s">
        <v>194</v>
      </c>
      <c r="C45" s="31">
        <v>0</v>
      </c>
      <c r="D45" s="32" t="s">
        <v>191</v>
      </c>
      <c r="E45" s="61"/>
      <c r="F45" s="28"/>
    </row>
    <row r="46" spans="1:6" ht="16.2" x14ac:dyDescent="0.25">
      <c r="A46" s="12">
        <v>33</v>
      </c>
      <c r="B46" s="30" t="s">
        <v>195</v>
      </c>
      <c r="C46" s="31">
        <v>6</v>
      </c>
      <c r="D46" s="32" t="s">
        <v>196</v>
      </c>
      <c r="E46" s="60"/>
      <c r="F46" s="28"/>
    </row>
    <row r="47" spans="1:6" ht="16.2" x14ac:dyDescent="0.25">
      <c r="A47" s="12">
        <v>34</v>
      </c>
      <c r="B47" s="5" t="s">
        <v>142</v>
      </c>
      <c r="C47" s="24">
        <f>C48+C49</f>
        <v>6</v>
      </c>
      <c r="D47" s="8" t="s">
        <v>145</v>
      </c>
      <c r="E47" s="13"/>
      <c r="F47" s="28"/>
    </row>
    <row r="48" spans="1:6" ht="16.2" x14ac:dyDescent="0.25">
      <c r="A48" s="12">
        <v>35</v>
      </c>
      <c r="B48" s="4" t="s">
        <v>143</v>
      </c>
      <c r="C48" s="31">
        <v>3</v>
      </c>
      <c r="D48" s="32" t="s">
        <v>196</v>
      </c>
      <c r="E48" s="60" t="s">
        <v>286</v>
      </c>
      <c r="F48" s="28"/>
    </row>
    <row r="49" spans="1:6" ht="16.2" x14ac:dyDescent="0.25">
      <c r="A49" s="12">
        <v>36</v>
      </c>
      <c r="B49" s="27" t="s">
        <v>144</v>
      </c>
      <c r="C49" s="31">
        <v>3</v>
      </c>
      <c r="D49" s="32" t="s">
        <v>196</v>
      </c>
      <c r="E49" s="60" t="s">
        <v>285</v>
      </c>
      <c r="F49" s="28"/>
    </row>
    <row r="50" spans="1:6" ht="16.2" x14ac:dyDescent="0.25">
      <c r="A50" s="12">
        <v>37</v>
      </c>
      <c r="B50" s="30" t="s">
        <v>198</v>
      </c>
      <c r="C50" s="32"/>
      <c r="D50" s="32"/>
      <c r="E50" s="60"/>
      <c r="F50" s="28"/>
    </row>
    <row r="51" spans="1:6" ht="16.2" x14ac:dyDescent="0.25">
      <c r="A51" s="14" t="s">
        <v>304</v>
      </c>
      <c r="B51" s="30" t="s">
        <v>199</v>
      </c>
      <c r="C51" s="32">
        <v>0</v>
      </c>
      <c r="D51" s="32" t="s">
        <v>164</v>
      </c>
      <c r="E51" s="61"/>
      <c r="F51" s="28"/>
    </row>
    <row r="52" spans="1:6" ht="16.2" x14ac:dyDescent="0.25">
      <c r="A52" s="14" t="s">
        <v>127</v>
      </c>
      <c r="B52" s="30" t="s">
        <v>201</v>
      </c>
      <c r="C52" s="32">
        <v>4</v>
      </c>
      <c r="D52" s="32" t="s">
        <v>164</v>
      </c>
      <c r="E52" s="61"/>
      <c r="F52" s="28"/>
    </row>
    <row r="53" spans="1:6" ht="16.2" x14ac:dyDescent="0.25">
      <c r="A53" s="14" t="s">
        <v>128</v>
      </c>
      <c r="B53" s="30" t="s">
        <v>202</v>
      </c>
      <c r="C53" s="32">
        <v>0</v>
      </c>
      <c r="D53" s="32" t="s">
        <v>164</v>
      </c>
      <c r="E53" s="61"/>
      <c r="F53" s="28"/>
    </row>
    <row r="54" spans="1:6" ht="16.2" x14ac:dyDescent="0.25">
      <c r="A54" s="14" t="s">
        <v>129</v>
      </c>
      <c r="B54" s="30" t="s">
        <v>204</v>
      </c>
      <c r="C54" s="32">
        <v>2</v>
      </c>
      <c r="D54" s="32" t="s">
        <v>164</v>
      </c>
      <c r="E54" s="61"/>
    </row>
    <row r="55" spans="1:6" ht="16.2" x14ac:dyDescent="0.25">
      <c r="A55" s="14" t="s">
        <v>130</v>
      </c>
      <c r="B55" s="30" t="s">
        <v>205</v>
      </c>
      <c r="C55" s="32">
        <v>0</v>
      </c>
      <c r="D55" s="32" t="s">
        <v>164</v>
      </c>
      <c r="E55" s="62"/>
    </row>
    <row r="56" spans="1:6" ht="16.2" x14ac:dyDescent="0.25">
      <c r="A56" s="12">
        <v>38</v>
      </c>
      <c r="B56" s="30" t="s">
        <v>206</v>
      </c>
      <c r="C56" s="32" t="s">
        <v>207</v>
      </c>
      <c r="D56" s="32"/>
      <c r="E56" s="60"/>
    </row>
    <row r="57" spans="1:6" ht="16.2" x14ac:dyDescent="0.25">
      <c r="A57" s="12">
        <v>39</v>
      </c>
      <c r="B57" s="30" t="s">
        <v>208</v>
      </c>
      <c r="C57" s="32" t="s">
        <v>185</v>
      </c>
      <c r="D57" s="32"/>
      <c r="E57" s="60"/>
    </row>
    <row r="58" spans="1:6" ht="16.2" x14ac:dyDescent="0.25">
      <c r="A58" s="12">
        <v>40</v>
      </c>
      <c r="B58" s="30" t="s">
        <v>209</v>
      </c>
      <c r="C58" s="32" t="s">
        <v>210</v>
      </c>
      <c r="D58" s="32"/>
      <c r="E58" s="60"/>
    </row>
    <row r="59" spans="1:6" ht="22.95" customHeight="1" x14ac:dyDescent="0.25">
      <c r="A59" s="12">
        <v>41</v>
      </c>
      <c r="B59" s="37" t="s">
        <v>211</v>
      </c>
      <c r="C59" s="38" t="s">
        <v>287</v>
      </c>
      <c r="D59" s="39" t="s">
        <v>164</v>
      </c>
      <c r="E59" s="60" t="s">
        <v>288</v>
      </c>
      <c r="F59" s="40"/>
    </row>
    <row r="60" spans="1:6" ht="16.2" customHeight="1" x14ac:dyDescent="0.25">
      <c r="A60" s="85" t="s">
        <v>214</v>
      </c>
      <c r="B60" s="86"/>
      <c r="C60" s="86"/>
      <c r="D60" s="86"/>
      <c r="E60" s="87"/>
    </row>
    <row r="61" spans="1:6" ht="16.2" x14ac:dyDescent="0.25">
      <c r="A61" s="12">
        <v>42</v>
      </c>
      <c r="B61" s="30" t="s">
        <v>215</v>
      </c>
      <c r="C61" s="41">
        <v>2</v>
      </c>
      <c r="D61" s="32" t="s">
        <v>191</v>
      </c>
      <c r="E61" s="60"/>
    </row>
    <row r="62" spans="1:6" ht="16.2" x14ac:dyDescent="0.25">
      <c r="A62" s="12">
        <v>43</v>
      </c>
      <c r="B62" s="30" t="s">
        <v>216</v>
      </c>
      <c r="C62" s="31">
        <v>0</v>
      </c>
      <c r="D62" s="32" t="s">
        <v>191</v>
      </c>
      <c r="E62" s="61"/>
    </row>
    <row r="63" spans="1:6" ht="16.2" x14ac:dyDescent="0.25">
      <c r="A63" s="12">
        <v>44</v>
      </c>
      <c r="B63" s="30" t="s">
        <v>217</v>
      </c>
      <c r="C63" s="31">
        <v>0</v>
      </c>
      <c r="D63" s="32" t="s">
        <v>191</v>
      </c>
      <c r="E63" s="61"/>
    </row>
    <row r="64" spans="1:6" ht="16.2" x14ac:dyDescent="0.25">
      <c r="A64" s="12">
        <v>45</v>
      </c>
      <c r="B64" s="30" t="s">
        <v>219</v>
      </c>
      <c r="C64" s="31">
        <v>1</v>
      </c>
      <c r="D64" s="32" t="s">
        <v>196</v>
      </c>
      <c r="E64" s="61"/>
    </row>
    <row r="65" spans="1:6" ht="16.2" x14ac:dyDescent="0.25">
      <c r="A65" s="12">
        <v>46</v>
      </c>
      <c r="B65" s="30" t="s">
        <v>220</v>
      </c>
      <c r="C65" s="31">
        <v>0</v>
      </c>
      <c r="D65" s="32" t="s">
        <v>164</v>
      </c>
      <c r="E65" s="60"/>
    </row>
    <row r="66" spans="1:6" ht="16.2" x14ac:dyDescent="0.25">
      <c r="A66" s="12">
        <v>47</v>
      </c>
      <c r="B66" s="30" t="s">
        <v>222</v>
      </c>
      <c r="C66" s="31">
        <v>1</v>
      </c>
      <c r="D66" s="32" t="s">
        <v>196</v>
      </c>
      <c r="E66" s="60"/>
    </row>
    <row r="67" spans="1:6" ht="16.2" x14ac:dyDescent="0.25">
      <c r="A67" s="12">
        <v>48</v>
      </c>
      <c r="B67" s="30" t="s">
        <v>198</v>
      </c>
      <c r="C67" s="31"/>
      <c r="D67" s="32"/>
      <c r="E67" s="63"/>
    </row>
    <row r="68" spans="1:6" ht="16.2" x14ac:dyDescent="0.25">
      <c r="A68" s="14" t="s">
        <v>305</v>
      </c>
      <c r="B68" s="30" t="s">
        <v>199</v>
      </c>
      <c r="C68" s="32">
        <v>0</v>
      </c>
      <c r="D68" s="32" t="s">
        <v>164</v>
      </c>
      <c r="E68" s="60"/>
    </row>
    <row r="69" spans="1:6" ht="16.2" x14ac:dyDescent="0.25">
      <c r="A69" s="14" t="s">
        <v>132</v>
      </c>
      <c r="B69" s="30" t="s">
        <v>201</v>
      </c>
      <c r="C69" s="32">
        <v>1</v>
      </c>
      <c r="D69" s="32" t="s">
        <v>164</v>
      </c>
      <c r="E69" s="60"/>
    </row>
    <row r="70" spans="1:6" ht="16.2" x14ac:dyDescent="0.25">
      <c r="A70" s="14" t="s">
        <v>133</v>
      </c>
      <c r="B70" s="30" t="s">
        <v>202</v>
      </c>
      <c r="C70" s="31">
        <v>1</v>
      </c>
      <c r="D70" s="32" t="s">
        <v>164</v>
      </c>
      <c r="E70" s="60"/>
    </row>
    <row r="71" spans="1:6" ht="16.2" x14ac:dyDescent="0.25">
      <c r="A71" s="14" t="s">
        <v>134</v>
      </c>
      <c r="B71" s="30" t="s">
        <v>204</v>
      </c>
      <c r="C71" s="32">
        <v>0</v>
      </c>
      <c r="D71" s="32" t="s">
        <v>164</v>
      </c>
      <c r="E71" s="60"/>
    </row>
    <row r="72" spans="1:6" ht="16.2" x14ac:dyDescent="0.25">
      <c r="A72" s="14" t="s">
        <v>135</v>
      </c>
      <c r="B72" s="30" t="s">
        <v>205</v>
      </c>
      <c r="C72" s="32">
        <v>0</v>
      </c>
      <c r="D72" s="32" t="s">
        <v>164</v>
      </c>
      <c r="E72" s="62"/>
    </row>
    <row r="73" spans="1:6" ht="16.2" x14ac:dyDescent="0.25">
      <c r="A73" s="12">
        <v>49</v>
      </c>
      <c r="B73" s="30" t="s">
        <v>206</v>
      </c>
      <c r="C73" s="32" t="s">
        <v>207</v>
      </c>
      <c r="D73" s="32"/>
      <c r="E73" s="60"/>
    </row>
    <row r="74" spans="1:6" ht="16.2" x14ac:dyDescent="0.25">
      <c r="A74" s="12">
        <v>50</v>
      </c>
      <c r="B74" s="30" t="s">
        <v>208</v>
      </c>
      <c r="C74" s="32" t="s">
        <v>185</v>
      </c>
      <c r="D74" s="32"/>
      <c r="E74" s="60"/>
    </row>
    <row r="75" spans="1:6" ht="16.2" x14ac:dyDescent="0.25">
      <c r="A75" s="12">
        <v>51</v>
      </c>
      <c r="B75" s="30" t="s">
        <v>209</v>
      </c>
      <c r="C75" s="32" t="s">
        <v>210</v>
      </c>
      <c r="D75" s="32"/>
      <c r="E75" s="60"/>
    </row>
    <row r="76" spans="1:6" ht="25.95" customHeight="1" x14ac:dyDescent="0.25">
      <c r="A76" s="12">
        <v>52</v>
      </c>
      <c r="B76" s="37" t="s">
        <v>211</v>
      </c>
      <c r="C76" s="38" t="s">
        <v>289</v>
      </c>
      <c r="D76" s="39" t="s">
        <v>164</v>
      </c>
      <c r="E76" s="60" t="s">
        <v>290</v>
      </c>
      <c r="F76" s="40"/>
    </row>
    <row r="77" spans="1:6" ht="16.2" customHeight="1" x14ac:dyDescent="0.25">
      <c r="A77" s="85" t="s">
        <v>225</v>
      </c>
      <c r="B77" s="86"/>
      <c r="C77" s="86"/>
      <c r="D77" s="86"/>
      <c r="E77" s="87"/>
    </row>
    <row r="78" spans="1:6" ht="16.2" x14ac:dyDescent="0.25">
      <c r="A78" s="12">
        <v>53</v>
      </c>
      <c r="B78" s="30" t="s">
        <v>226</v>
      </c>
      <c r="C78" s="31">
        <v>2</v>
      </c>
      <c r="D78" s="32" t="s">
        <v>191</v>
      </c>
      <c r="E78" s="60"/>
    </row>
    <row r="79" spans="1:6" ht="32.4" x14ac:dyDescent="0.25">
      <c r="A79" s="12">
        <v>54</v>
      </c>
      <c r="B79" s="30" t="s">
        <v>216</v>
      </c>
      <c r="C79" s="31">
        <v>4</v>
      </c>
      <c r="D79" s="32" t="s">
        <v>191</v>
      </c>
      <c r="E79" s="60" t="s">
        <v>291</v>
      </c>
    </row>
    <row r="80" spans="1:6" ht="16.2" x14ac:dyDescent="0.25">
      <c r="A80" s="12">
        <v>55</v>
      </c>
      <c r="B80" s="30" t="s">
        <v>217</v>
      </c>
      <c r="C80" s="31">
        <v>0</v>
      </c>
      <c r="D80" s="32" t="s">
        <v>191</v>
      </c>
      <c r="E80" s="61"/>
    </row>
    <row r="81" spans="1:6" ht="16.2" x14ac:dyDescent="0.25">
      <c r="A81" s="12">
        <v>56</v>
      </c>
      <c r="B81" s="30" t="s">
        <v>228</v>
      </c>
      <c r="C81" s="31">
        <v>2</v>
      </c>
      <c r="D81" s="32" t="s">
        <v>196</v>
      </c>
      <c r="E81" s="61"/>
    </row>
    <row r="82" spans="1:6" ht="16.2" x14ac:dyDescent="0.25">
      <c r="A82" s="12">
        <v>57</v>
      </c>
      <c r="B82" s="33" t="s">
        <v>229</v>
      </c>
      <c r="C82" s="34">
        <v>1</v>
      </c>
      <c r="D82" s="35" t="s">
        <v>164</v>
      </c>
      <c r="E82" s="64" t="s">
        <v>230</v>
      </c>
    </row>
    <row r="83" spans="1:6" ht="16.2" x14ac:dyDescent="0.25">
      <c r="A83" s="12">
        <v>58</v>
      </c>
      <c r="B83" s="33" t="s">
        <v>231</v>
      </c>
      <c r="C83" s="34">
        <v>0</v>
      </c>
      <c r="D83" s="35" t="s">
        <v>164</v>
      </c>
      <c r="E83" s="64"/>
    </row>
    <row r="84" spans="1:6" ht="16.2" x14ac:dyDescent="0.25">
      <c r="A84" s="12">
        <v>59</v>
      </c>
      <c r="B84" s="33" t="s">
        <v>232</v>
      </c>
      <c r="C84" s="34">
        <v>1</v>
      </c>
      <c r="D84" s="35" t="s">
        <v>164</v>
      </c>
      <c r="E84" s="65"/>
    </row>
    <row r="85" spans="1:6" ht="16.2" x14ac:dyDescent="0.25">
      <c r="A85" s="12">
        <v>60</v>
      </c>
      <c r="B85" s="33" t="s">
        <v>198</v>
      </c>
      <c r="C85" s="49"/>
      <c r="D85" s="35"/>
      <c r="E85" s="64" t="s">
        <v>292</v>
      </c>
    </row>
    <row r="86" spans="1:6" ht="16.2" x14ac:dyDescent="0.25">
      <c r="A86" s="14" t="s">
        <v>306</v>
      </c>
      <c r="B86" s="30" t="s">
        <v>199</v>
      </c>
      <c r="C86" s="31">
        <v>0</v>
      </c>
      <c r="D86" s="32" t="s">
        <v>164</v>
      </c>
      <c r="E86" s="66"/>
    </row>
    <row r="87" spans="1:6" ht="16.2" x14ac:dyDescent="0.25">
      <c r="A87" s="14" t="s">
        <v>138</v>
      </c>
      <c r="B87" s="30" t="s">
        <v>201</v>
      </c>
      <c r="C87" s="31">
        <v>1</v>
      </c>
      <c r="D87" s="32" t="s">
        <v>164</v>
      </c>
      <c r="E87" s="66"/>
    </row>
    <row r="88" spans="1:6" ht="16.2" x14ac:dyDescent="0.25">
      <c r="A88" s="14" t="s">
        <v>139</v>
      </c>
      <c r="B88" s="30" t="s">
        <v>202</v>
      </c>
      <c r="C88" s="31">
        <v>0</v>
      </c>
      <c r="D88" s="32" t="s">
        <v>164</v>
      </c>
      <c r="E88" s="66"/>
    </row>
    <row r="89" spans="1:6" ht="16.2" x14ac:dyDescent="0.25">
      <c r="A89" s="14" t="s">
        <v>140</v>
      </c>
      <c r="B89" s="30" t="s">
        <v>204</v>
      </c>
      <c r="C89" s="31">
        <v>0</v>
      </c>
      <c r="D89" s="32" t="s">
        <v>164</v>
      </c>
      <c r="E89" s="66"/>
    </row>
    <row r="90" spans="1:6" ht="16.2" x14ac:dyDescent="0.25">
      <c r="A90" s="14" t="s">
        <v>141</v>
      </c>
      <c r="B90" s="30" t="s">
        <v>205</v>
      </c>
      <c r="C90" s="32">
        <v>0</v>
      </c>
      <c r="D90" s="32" t="s">
        <v>164</v>
      </c>
      <c r="E90" s="66"/>
    </row>
    <row r="91" spans="1:6" ht="16.2" x14ac:dyDescent="0.25">
      <c r="A91" s="12">
        <v>61</v>
      </c>
      <c r="B91" s="30" t="s">
        <v>206</v>
      </c>
      <c r="C91" s="32" t="s">
        <v>207</v>
      </c>
      <c r="D91" s="32"/>
      <c r="E91" s="60"/>
    </row>
    <row r="92" spans="1:6" ht="16.2" x14ac:dyDescent="0.25">
      <c r="A92" s="15">
        <v>62</v>
      </c>
      <c r="B92" s="30" t="s">
        <v>208</v>
      </c>
      <c r="C92" s="32" t="s">
        <v>185</v>
      </c>
      <c r="D92" s="32"/>
      <c r="E92" s="60"/>
    </row>
    <row r="93" spans="1:6" ht="16.2" x14ac:dyDescent="0.25">
      <c r="A93" s="15">
        <v>63</v>
      </c>
      <c r="B93" s="30" t="s">
        <v>209</v>
      </c>
      <c r="C93" s="32" t="s">
        <v>210</v>
      </c>
      <c r="D93" s="39"/>
      <c r="E93" s="60"/>
    </row>
    <row r="94" spans="1:6" ht="52.2" customHeight="1" x14ac:dyDescent="0.25">
      <c r="A94" s="15">
        <v>64</v>
      </c>
      <c r="B94" s="37" t="s">
        <v>211</v>
      </c>
      <c r="C94" s="38" t="s">
        <v>293</v>
      </c>
      <c r="D94" s="39" t="s">
        <v>164</v>
      </c>
      <c r="E94" s="64" t="s">
        <v>294</v>
      </c>
      <c r="F94" s="40"/>
    </row>
    <row r="95" spans="1:6" ht="16.2" customHeight="1" x14ac:dyDescent="0.25">
      <c r="A95" s="85" t="s">
        <v>234</v>
      </c>
      <c r="B95" s="86"/>
      <c r="C95" s="86"/>
      <c r="D95" s="86"/>
      <c r="E95" s="87"/>
    </row>
    <row r="96" spans="1:6" ht="16.2" x14ac:dyDescent="0.25">
      <c r="A96" s="15">
        <v>65</v>
      </c>
      <c r="B96" s="42" t="s">
        <v>235</v>
      </c>
      <c r="C96" s="39">
        <v>0</v>
      </c>
      <c r="D96" s="39" t="s">
        <v>236</v>
      </c>
      <c r="E96" s="60"/>
    </row>
    <row r="97" spans="1:6" ht="16.2" x14ac:dyDescent="0.25">
      <c r="A97" s="15">
        <v>66</v>
      </c>
      <c r="B97" s="42" t="s">
        <v>237</v>
      </c>
      <c r="C97" s="39">
        <v>1</v>
      </c>
      <c r="D97" s="39" t="s">
        <v>236</v>
      </c>
      <c r="E97" s="60" t="s">
        <v>230</v>
      </c>
    </row>
    <row r="98" spans="1:6" ht="16.2" x14ac:dyDescent="0.25">
      <c r="A98" s="15">
        <v>67</v>
      </c>
      <c r="B98" s="42" t="s">
        <v>238</v>
      </c>
      <c r="C98" s="39">
        <f>C79*2</f>
        <v>8</v>
      </c>
      <c r="D98" s="39" t="s">
        <v>239</v>
      </c>
      <c r="E98" s="60"/>
    </row>
    <row r="99" spans="1:6" ht="16.2" x14ac:dyDescent="0.25">
      <c r="A99" s="15">
        <v>68</v>
      </c>
      <c r="B99" s="42" t="s">
        <v>240</v>
      </c>
      <c r="C99" s="39">
        <v>16</v>
      </c>
      <c r="D99" s="39" t="s">
        <v>173</v>
      </c>
      <c r="E99" s="60"/>
    </row>
    <row r="100" spans="1:6" ht="16.2" x14ac:dyDescent="0.25">
      <c r="A100" s="15">
        <v>69</v>
      </c>
      <c r="B100" s="42" t="s">
        <v>211</v>
      </c>
      <c r="C100" s="38" t="s">
        <v>295</v>
      </c>
      <c r="D100" s="39" t="s">
        <v>164</v>
      </c>
      <c r="E100" s="60"/>
    </row>
    <row r="101" spans="1:6" ht="16.2" x14ac:dyDescent="0.25">
      <c r="A101" s="15">
        <v>70</v>
      </c>
      <c r="B101" s="42" t="s">
        <v>241</v>
      </c>
      <c r="C101" s="39">
        <v>1</v>
      </c>
      <c r="D101" s="39" t="s">
        <v>164</v>
      </c>
      <c r="E101" s="60" t="s">
        <v>230</v>
      </c>
    </row>
    <row r="102" spans="1:6" ht="16.2" x14ac:dyDescent="0.25">
      <c r="A102" s="15">
        <v>71</v>
      </c>
      <c r="B102" s="42" t="s">
        <v>242</v>
      </c>
      <c r="C102" s="39">
        <v>0</v>
      </c>
      <c r="D102" s="39" t="s">
        <v>164</v>
      </c>
      <c r="E102" s="60"/>
      <c r="F102" s="28"/>
    </row>
    <row r="103" spans="1:6" ht="16.2" x14ac:dyDescent="0.25">
      <c r="A103" s="15">
        <v>72</v>
      </c>
      <c r="B103" s="42" t="s">
        <v>243</v>
      </c>
      <c r="C103" s="39">
        <v>1</v>
      </c>
      <c r="D103" s="39" t="s">
        <v>164</v>
      </c>
      <c r="E103" s="60" t="s">
        <v>296</v>
      </c>
      <c r="F103" s="28"/>
    </row>
    <row r="104" spans="1:6" ht="16.2" x14ac:dyDescent="0.25">
      <c r="A104" s="15">
        <v>73</v>
      </c>
      <c r="B104" s="42" t="s">
        <v>244</v>
      </c>
      <c r="C104" s="39">
        <v>0</v>
      </c>
      <c r="D104" s="39" t="s">
        <v>164</v>
      </c>
      <c r="E104" s="60"/>
      <c r="F104" s="28"/>
    </row>
    <row r="105" spans="1:6" ht="16.8" thickBot="1" x14ac:dyDescent="0.3">
      <c r="A105" s="17">
        <v>74</v>
      </c>
      <c r="B105" s="67" t="s">
        <v>245</v>
      </c>
      <c r="C105" s="68">
        <v>1</v>
      </c>
      <c r="D105" s="68" t="s">
        <v>164</v>
      </c>
      <c r="E105" s="69" t="s">
        <v>230</v>
      </c>
      <c r="F105" s="28"/>
    </row>
    <row r="106" spans="1:6" ht="16.2" x14ac:dyDescent="0.25">
      <c r="A106" s="2"/>
      <c r="B106" s="43"/>
      <c r="C106" s="44"/>
      <c r="D106" s="44"/>
      <c r="E106" s="45"/>
      <c r="F106" s="28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84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C7" sqref="C4:C7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76" t="s">
        <v>307</v>
      </c>
      <c r="B1" s="77"/>
      <c r="C1" s="77"/>
      <c r="D1" s="77"/>
      <c r="E1" s="78"/>
    </row>
    <row r="2" spans="1:5" ht="30" customHeight="1" x14ac:dyDescent="0.25">
      <c r="A2" s="55" t="s">
        <v>246</v>
      </c>
      <c r="B2" s="53" t="s">
        <v>4</v>
      </c>
      <c r="C2" s="53" t="s">
        <v>5</v>
      </c>
      <c r="D2" s="53" t="s">
        <v>6</v>
      </c>
      <c r="E2" s="56" t="s">
        <v>7</v>
      </c>
    </row>
    <row r="3" spans="1:5" ht="30" customHeight="1" x14ac:dyDescent="0.25">
      <c r="A3" s="20">
        <v>1</v>
      </c>
      <c r="B3" s="5" t="s">
        <v>147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148</v>
      </c>
      <c r="C4" s="24">
        <v>6</v>
      </c>
      <c r="D4" s="8"/>
      <c r="E4" s="11" t="s">
        <v>149</v>
      </c>
    </row>
    <row r="5" spans="1:5" ht="30" customHeight="1" x14ac:dyDescent="0.25">
      <c r="A5" s="20">
        <v>3</v>
      </c>
      <c r="B5" s="5" t="s">
        <v>150</v>
      </c>
      <c r="C5" s="24">
        <v>7</v>
      </c>
      <c r="D5" s="8"/>
      <c r="E5" s="11" t="s">
        <v>151</v>
      </c>
    </row>
    <row r="6" spans="1:5" ht="30" customHeight="1" x14ac:dyDescent="0.25">
      <c r="A6" s="20">
        <v>4</v>
      </c>
      <c r="B6" s="5" t="s">
        <v>152</v>
      </c>
      <c r="C6" s="24">
        <v>6</v>
      </c>
      <c r="D6" s="7"/>
      <c r="E6" s="11" t="s">
        <v>153</v>
      </c>
    </row>
    <row r="7" spans="1:5" ht="30" customHeight="1" x14ac:dyDescent="0.25">
      <c r="A7" s="20">
        <v>5</v>
      </c>
      <c r="B7" s="5" t="s">
        <v>154</v>
      </c>
      <c r="C7" s="24">
        <v>1</v>
      </c>
      <c r="D7" s="7"/>
      <c r="E7" s="11"/>
    </row>
    <row r="8" spans="1:5" ht="30" customHeight="1" x14ac:dyDescent="0.25">
      <c r="A8" s="20">
        <v>6</v>
      </c>
      <c r="B8" s="5" t="s">
        <v>247</v>
      </c>
      <c r="C8" s="24">
        <f>SUM(C4:C7)</f>
        <v>20</v>
      </c>
      <c r="D8" s="7"/>
      <c r="E8" s="11"/>
    </row>
    <row r="9" spans="1:5" ht="30" customHeight="1" x14ac:dyDescent="0.25">
      <c r="A9" s="82" t="s">
        <v>155</v>
      </c>
      <c r="B9" s="83"/>
      <c r="C9" s="83"/>
      <c r="D9" s="83"/>
      <c r="E9" s="84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156</v>
      </c>
    </row>
    <row r="11" spans="1:5" ht="30" customHeight="1" x14ac:dyDescent="0.25">
      <c r="A11" s="12">
        <v>8</v>
      </c>
      <c r="B11" s="5" t="s">
        <v>157</v>
      </c>
      <c r="C11" s="24"/>
      <c r="D11" s="8"/>
      <c r="E11" s="11" t="s">
        <v>158</v>
      </c>
    </row>
    <row r="12" spans="1:5" ht="30" customHeight="1" x14ac:dyDescent="0.25">
      <c r="A12" s="79" t="s">
        <v>159</v>
      </c>
      <c r="B12" s="80"/>
      <c r="C12" s="80"/>
      <c r="D12" s="80"/>
      <c r="E12" s="81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160</v>
      </c>
      <c r="C14" s="24" t="s">
        <v>161</v>
      </c>
      <c r="D14" s="8" t="s">
        <v>162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163</v>
      </c>
      <c r="D15" s="8" t="s">
        <v>164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165</v>
      </c>
      <c r="C17" s="24" t="s">
        <v>2</v>
      </c>
      <c r="D17" s="8"/>
      <c r="E17" s="13"/>
    </row>
    <row r="18" spans="1:5" ht="30" customHeight="1" x14ac:dyDescent="0.25">
      <c r="A18" s="82" t="s">
        <v>166</v>
      </c>
      <c r="B18" s="83"/>
      <c r="C18" s="83"/>
      <c r="D18" s="83"/>
      <c r="E18" s="84"/>
    </row>
    <row r="19" spans="1:5" ht="30" customHeight="1" x14ac:dyDescent="0.25">
      <c r="A19" s="12">
        <v>14</v>
      </c>
      <c r="B19" s="5" t="s">
        <v>167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168</v>
      </c>
      <c r="C20" s="6">
        <v>0</v>
      </c>
      <c r="D20" s="7" t="s">
        <v>13</v>
      </c>
      <c r="E20" s="11" t="s">
        <v>248</v>
      </c>
    </row>
    <row r="21" spans="1:5" ht="30" customHeight="1" x14ac:dyDescent="0.25">
      <c r="A21" s="12">
        <v>16</v>
      </c>
      <c r="B21" s="5" t="s">
        <v>170</v>
      </c>
      <c r="C21" s="6">
        <v>0</v>
      </c>
      <c r="D21" s="7" t="s">
        <v>13</v>
      </c>
      <c r="E21" s="13" t="s">
        <v>171</v>
      </c>
    </row>
    <row r="22" spans="1:5" ht="30" customHeight="1" x14ac:dyDescent="0.25">
      <c r="A22" s="12">
        <v>17</v>
      </c>
      <c r="B22" s="4" t="s">
        <v>172</v>
      </c>
      <c r="C22" s="6">
        <v>200</v>
      </c>
      <c r="D22" s="7" t="s">
        <v>173</v>
      </c>
      <c r="E22" s="13" t="s">
        <v>308</v>
      </c>
    </row>
    <row r="23" spans="1:5" ht="30" customHeight="1" x14ac:dyDescent="0.25">
      <c r="A23" s="82" t="s">
        <v>175</v>
      </c>
      <c r="B23" s="83"/>
      <c r="C23" s="83"/>
      <c r="D23" s="83"/>
      <c r="E23" s="84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249</v>
      </c>
    </row>
    <row r="25" spans="1:5" ht="30" customHeight="1" x14ac:dyDescent="0.25">
      <c r="A25" s="50" t="s">
        <v>500</v>
      </c>
      <c r="B25" s="21" t="s">
        <v>501</v>
      </c>
      <c r="C25" s="51" t="s">
        <v>519</v>
      </c>
      <c r="D25" s="54"/>
      <c r="E25" s="57"/>
    </row>
    <row r="26" spans="1:5" ht="30" customHeight="1" x14ac:dyDescent="0.25">
      <c r="A26" s="50" t="s">
        <v>502</v>
      </c>
      <c r="B26" s="21" t="s">
        <v>503</v>
      </c>
      <c r="C26" s="51" t="s">
        <v>518</v>
      </c>
      <c r="D26" s="54"/>
      <c r="E26" s="57" t="s">
        <v>527</v>
      </c>
    </row>
    <row r="27" spans="1:5" ht="30" customHeight="1" x14ac:dyDescent="0.25">
      <c r="A27" s="50" t="s">
        <v>504</v>
      </c>
      <c r="B27" s="21" t="s">
        <v>505</v>
      </c>
      <c r="C27" s="51" t="s">
        <v>511</v>
      </c>
      <c r="D27" s="54"/>
      <c r="E27" s="57"/>
    </row>
    <row r="28" spans="1:5" ht="30" customHeight="1" x14ac:dyDescent="0.25">
      <c r="A28" s="50" t="s">
        <v>506</v>
      </c>
      <c r="B28" s="21" t="s">
        <v>507</v>
      </c>
      <c r="C28" s="51" t="s">
        <v>517</v>
      </c>
      <c r="D28" s="54"/>
      <c r="E28" s="57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177</v>
      </c>
      <c r="C31" s="24" t="s">
        <v>2</v>
      </c>
      <c r="D31" s="8"/>
      <c r="E31" s="13"/>
    </row>
    <row r="32" spans="1:5" ht="30" customHeight="1" x14ac:dyDescent="0.25">
      <c r="A32" s="82" t="s">
        <v>178</v>
      </c>
      <c r="B32" s="83"/>
      <c r="C32" s="83"/>
      <c r="D32" s="83"/>
      <c r="E32" s="84"/>
    </row>
    <row r="33" spans="1:5" ht="30" customHeight="1" x14ac:dyDescent="0.25">
      <c r="A33" s="12">
        <v>22</v>
      </c>
      <c r="B33" s="5" t="s">
        <v>179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180</v>
      </c>
      <c r="C34" s="24">
        <v>8</v>
      </c>
      <c r="D34" s="8" t="s">
        <v>164</v>
      </c>
      <c r="E34" s="11" t="s">
        <v>181</v>
      </c>
    </row>
    <row r="35" spans="1:5" ht="30" customHeight="1" x14ac:dyDescent="0.25">
      <c r="A35" s="12">
        <v>24</v>
      </c>
      <c r="B35" s="4" t="s">
        <v>182</v>
      </c>
      <c r="C35" s="24">
        <v>8</v>
      </c>
      <c r="D35" s="8" t="s">
        <v>164</v>
      </c>
      <c r="E35" s="11" t="s">
        <v>183</v>
      </c>
    </row>
    <row r="36" spans="1:5" ht="30" customHeight="1" x14ac:dyDescent="0.25">
      <c r="A36" s="12">
        <v>25</v>
      </c>
      <c r="B36" s="4" t="s">
        <v>184</v>
      </c>
      <c r="C36" s="6" t="s">
        <v>185</v>
      </c>
      <c r="D36" s="8"/>
      <c r="E36" s="11"/>
    </row>
    <row r="37" spans="1:5" ht="30" customHeight="1" x14ac:dyDescent="0.25">
      <c r="A37" s="12">
        <v>26</v>
      </c>
      <c r="B37" s="4" t="s">
        <v>186</v>
      </c>
      <c r="C37" s="6" t="s">
        <v>185</v>
      </c>
      <c r="D37" s="8"/>
      <c r="E37" s="11"/>
    </row>
    <row r="38" spans="1:5" ht="30" customHeight="1" x14ac:dyDescent="0.25">
      <c r="A38" s="82" t="s">
        <v>187</v>
      </c>
      <c r="B38" s="83"/>
      <c r="C38" s="83"/>
      <c r="D38" s="83"/>
      <c r="E38" s="84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188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82" t="s">
        <v>189</v>
      </c>
      <c r="B42" s="80"/>
      <c r="C42" s="80"/>
      <c r="D42" s="80"/>
      <c r="E42" s="81"/>
    </row>
    <row r="43" spans="1:5" ht="30" customHeight="1" x14ac:dyDescent="0.25">
      <c r="A43" s="12">
        <v>30</v>
      </c>
      <c r="B43" s="5" t="s">
        <v>190</v>
      </c>
      <c r="C43" s="24">
        <v>6</v>
      </c>
      <c r="D43" s="8" t="s">
        <v>191</v>
      </c>
      <c r="E43" s="11" t="s">
        <v>192</v>
      </c>
    </row>
    <row r="44" spans="1:5" ht="30" customHeight="1" x14ac:dyDescent="0.25">
      <c r="A44" s="12">
        <v>31</v>
      </c>
      <c r="B44" s="5" t="s">
        <v>193</v>
      </c>
      <c r="C44" s="24">
        <v>0</v>
      </c>
      <c r="D44" s="8" t="s">
        <v>191</v>
      </c>
      <c r="E44" s="11"/>
    </row>
    <row r="45" spans="1:5" ht="30" customHeight="1" x14ac:dyDescent="0.25">
      <c r="A45" s="12">
        <v>32</v>
      </c>
      <c r="B45" s="5" t="s">
        <v>194</v>
      </c>
      <c r="C45" s="24">
        <v>0</v>
      </c>
      <c r="D45" s="8" t="s">
        <v>191</v>
      </c>
      <c r="E45" s="11"/>
    </row>
    <row r="46" spans="1:5" ht="30" customHeight="1" x14ac:dyDescent="0.25">
      <c r="A46" s="12">
        <v>33</v>
      </c>
      <c r="B46" s="4" t="s">
        <v>195</v>
      </c>
      <c r="C46" s="24">
        <v>6</v>
      </c>
      <c r="D46" s="8" t="s">
        <v>196</v>
      </c>
      <c r="E46" s="13"/>
    </row>
    <row r="47" spans="1:5" ht="30" customHeight="1" x14ac:dyDescent="0.25">
      <c r="A47" s="12">
        <v>34</v>
      </c>
      <c r="B47" s="5" t="s">
        <v>142</v>
      </c>
      <c r="C47" s="24">
        <f>C48+C49</f>
        <v>6</v>
      </c>
      <c r="D47" s="8" t="s">
        <v>145</v>
      </c>
      <c r="E47" s="13"/>
    </row>
    <row r="48" spans="1:5" ht="30" customHeight="1" x14ac:dyDescent="0.25">
      <c r="A48" s="12">
        <v>35</v>
      </c>
      <c r="B48" s="4" t="s">
        <v>143</v>
      </c>
      <c r="C48" s="24">
        <v>4</v>
      </c>
      <c r="D48" s="8" t="s">
        <v>196</v>
      </c>
      <c r="E48" s="13" t="s">
        <v>310</v>
      </c>
    </row>
    <row r="49" spans="1:5" ht="30" customHeight="1" x14ac:dyDescent="0.25">
      <c r="A49" s="12">
        <v>36</v>
      </c>
      <c r="B49" s="27" t="s">
        <v>144</v>
      </c>
      <c r="C49" s="24">
        <v>2</v>
      </c>
      <c r="D49" s="8" t="s">
        <v>196</v>
      </c>
      <c r="E49" s="13" t="s">
        <v>309</v>
      </c>
    </row>
    <row r="50" spans="1:5" ht="30" customHeight="1" x14ac:dyDescent="0.25">
      <c r="A50" s="12">
        <v>37</v>
      </c>
      <c r="B50" s="5" t="s">
        <v>198</v>
      </c>
      <c r="C50" s="24"/>
      <c r="D50" s="8"/>
      <c r="E50" s="13"/>
    </row>
    <row r="51" spans="1:5" ht="30" customHeight="1" x14ac:dyDescent="0.25">
      <c r="A51" s="14" t="s">
        <v>250</v>
      </c>
      <c r="B51" s="5" t="s">
        <v>199</v>
      </c>
      <c r="C51" s="24">
        <v>0</v>
      </c>
      <c r="D51" s="8" t="s">
        <v>164</v>
      </c>
      <c r="E51" s="13"/>
    </row>
    <row r="52" spans="1:5" ht="30" customHeight="1" x14ac:dyDescent="0.25">
      <c r="A52" s="14" t="s">
        <v>127</v>
      </c>
      <c r="B52" s="5" t="s">
        <v>201</v>
      </c>
      <c r="C52" s="24">
        <v>6</v>
      </c>
      <c r="D52" s="8" t="s">
        <v>164</v>
      </c>
      <c r="E52" s="13"/>
    </row>
    <row r="53" spans="1:5" ht="30" customHeight="1" x14ac:dyDescent="0.25">
      <c r="A53" s="14" t="s">
        <v>128</v>
      </c>
      <c r="B53" s="5" t="s">
        <v>202</v>
      </c>
      <c r="C53" s="24">
        <v>0</v>
      </c>
      <c r="D53" s="8" t="s">
        <v>164</v>
      </c>
      <c r="E53" s="13"/>
    </row>
    <row r="54" spans="1:5" ht="30" customHeight="1" x14ac:dyDescent="0.25">
      <c r="A54" s="14" t="s">
        <v>129</v>
      </c>
      <c r="B54" s="5" t="s">
        <v>204</v>
      </c>
      <c r="C54" s="24">
        <v>0</v>
      </c>
      <c r="D54" s="8" t="s">
        <v>164</v>
      </c>
      <c r="E54" s="13"/>
    </row>
    <row r="55" spans="1:5" ht="30" customHeight="1" x14ac:dyDescent="0.25">
      <c r="A55" s="14" t="s">
        <v>130</v>
      </c>
      <c r="B55" s="5" t="s">
        <v>205</v>
      </c>
      <c r="C55" s="24">
        <v>0</v>
      </c>
      <c r="D55" s="8" t="s">
        <v>164</v>
      </c>
      <c r="E55" s="13"/>
    </row>
    <row r="56" spans="1:5" ht="30" customHeight="1" x14ac:dyDescent="0.25">
      <c r="A56" s="12">
        <v>38</v>
      </c>
      <c r="B56" s="5" t="s">
        <v>206</v>
      </c>
      <c r="C56" s="24" t="s">
        <v>207</v>
      </c>
      <c r="D56" s="8"/>
      <c r="E56" s="13"/>
    </row>
    <row r="57" spans="1:5" ht="30" customHeight="1" x14ac:dyDescent="0.25">
      <c r="A57" s="12">
        <v>39</v>
      </c>
      <c r="B57" s="5" t="s">
        <v>208</v>
      </c>
      <c r="C57" s="24" t="s">
        <v>185</v>
      </c>
      <c r="D57" s="8"/>
      <c r="E57" s="13"/>
    </row>
    <row r="58" spans="1:5" ht="30" customHeight="1" x14ac:dyDescent="0.25">
      <c r="A58" s="12">
        <v>40</v>
      </c>
      <c r="B58" s="5" t="s">
        <v>209</v>
      </c>
      <c r="C58" s="24" t="s">
        <v>210</v>
      </c>
      <c r="D58" s="8"/>
      <c r="E58" s="13"/>
    </row>
    <row r="59" spans="1:5" ht="16.2" x14ac:dyDescent="0.25">
      <c r="A59" s="12">
        <v>41</v>
      </c>
      <c r="B59" s="9" t="s">
        <v>211</v>
      </c>
      <c r="C59" s="25" t="s">
        <v>311</v>
      </c>
      <c r="D59" s="10" t="s">
        <v>164</v>
      </c>
      <c r="E59" s="13" t="s">
        <v>312</v>
      </c>
    </row>
    <row r="60" spans="1:5" ht="30" customHeight="1" x14ac:dyDescent="0.25">
      <c r="A60" s="82" t="s">
        <v>214</v>
      </c>
      <c r="B60" s="80"/>
      <c r="C60" s="80"/>
      <c r="D60" s="80"/>
      <c r="E60" s="81"/>
    </row>
    <row r="61" spans="1:5" ht="30" customHeight="1" x14ac:dyDescent="0.25">
      <c r="A61" s="12">
        <v>42</v>
      </c>
      <c r="B61" s="4" t="s">
        <v>215</v>
      </c>
      <c r="C61" s="24">
        <v>0</v>
      </c>
      <c r="D61" s="8" t="s">
        <v>191</v>
      </c>
      <c r="E61" s="13"/>
    </row>
    <row r="62" spans="1:5" ht="16.2" x14ac:dyDescent="0.25">
      <c r="A62" s="12">
        <v>43</v>
      </c>
      <c r="B62" s="4" t="s">
        <v>216</v>
      </c>
      <c r="C62" s="24">
        <v>7</v>
      </c>
      <c r="D62" s="8" t="s">
        <v>191</v>
      </c>
      <c r="E62" s="11" t="s">
        <v>313</v>
      </c>
    </row>
    <row r="63" spans="1:5" ht="30" customHeight="1" x14ac:dyDescent="0.25">
      <c r="A63" s="12">
        <v>44</v>
      </c>
      <c r="B63" s="4" t="s">
        <v>217</v>
      </c>
      <c r="C63" s="24">
        <v>0</v>
      </c>
      <c r="D63" s="8" t="s">
        <v>191</v>
      </c>
      <c r="E63" s="11"/>
    </row>
    <row r="64" spans="1:5" ht="30" customHeight="1" x14ac:dyDescent="0.25">
      <c r="A64" s="12">
        <v>45</v>
      </c>
      <c r="B64" s="21" t="s">
        <v>219</v>
      </c>
      <c r="C64" s="24">
        <v>0</v>
      </c>
      <c r="D64" s="8" t="s">
        <v>196</v>
      </c>
      <c r="E64" s="13"/>
    </row>
    <row r="65" spans="1:5" ht="30" customHeight="1" x14ac:dyDescent="0.25">
      <c r="A65" s="12">
        <v>46</v>
      </c>
      <c r="B65" s="5" t="s">
        <v>220</v>
      </c>
      <c r="C65" s="24">
        <v>1</v>
      </c>
      <c r="D65" s="8" t="s">
        <v>164</v>
      </c>
      <c r="E65" s="11" t="s">
        <v>314</v>
      </c>
    </row>
    <row r="66" spans="1:5" ht="30" customHeight="1" x14ac:dyDescent="0.25">
      <c r="A66" s="12">
        <v>47</v>
      </c>
      <c r="B66" s="5" t="s">
        <v>222</v>
      </c>
      <c r="C66" s="24">
        <v>0</v>
      </c>
      <c r="D66" s="8" t="s">
        <v>196</v>
      </c>
      <c r="E66" s="11"/>
    </row>
    <row r="67" spans="1:5" ht="30" customHeight="1" x14ac:dyDescent="0.25">
      <c r="A67" s="12">
        <v>48</v>
      </c>
      <c r="B67" s="5" t="s">
        <v>198</v>
      </c>
      <c r="C67" s="24"/>
      <c r="D67" s="8"/>
      <c r="E67" s="11"/>
    </row>
    <row r="68" spans="1:5" ht="30" customHeight="1" x14ac:dyDescent="0.25">
      <c r="A68" s="14" t="s">
        <v>251</v>
      </c>
      <c r="B68" s="5" t="s">
        <v>199</v>
      </c>
      <c r="C68" s="24">
        <v>0</v>
      </c>
      <c r="D68" s="8" t="s">
        <v>164</v>
      </c>
      <c r="E68" s="13"/>
    </row>
    <row r="69" spans="1:5" ht="30" customHeight="1" x14ac:dyDescent="0.25">
      <c r="A69" s="14" t="s">
        <v>132</v>
      </c>
      <c r="B69" s="5" t="s">
        <v>201</v>
      </c>
      <c r="C69" s="24">
        <v>1</v>
      </c>
      <c r="D69" s="8" t="s">
        <v>164</v>
      </c>
      <c r="E69" s="11"/>
    </row>
    <row r="70" spans="1:5" ht="30" customHeight="1" x14ac:dyDescent="0.25">
      <c r="A70" s="14" t="s">
        <v>133</v>
      </c>
      <c r="B70" s="5" t="s">
        <v>202</v>
      </c>
      <c r="C70" s="24">
        <v>0</v>
      </c>
      <c r="D70" s="8" t="s">
        <v>164</v>
      </c>
      <c r="E70" s="13"/>
    </row>
    <row r="71" spans="1:5" ht="30" customHeight="1" x14ac:dyDescent="0.25">
      <c r="A71" s="14" t="s">
        <v>134</v>
      </c>
      <c r="B71" s="5" t="s">
        <v>204</v>
      </c>
      <c r="C71" s="24">
        <v>0</v>
      </c>
      <c r="D71" s="8" t="s">
        <v>164</v>
      </c>
      <c r="E71" s="11"/>
    </row>
    <row r="72" spans="1:5" ht="30" customHeight="1" x14ac:dyDescent="0.25">
      <c r="A72" s="14" t="s">
        <v>135</v>
      </c>
      <c r="B72" s="5" t="s">
        <v>205</v>
      </c>
      <c r="C72" s="24">
        <v>0</v>
      </c>
      <c r="D72" s="8" t="s">
        <v>164</v>
      </c>
      <c r="E72" s="11"/>
    </row>
    <row r="73" spans="1:5" ht="30" customHeight="1" x14ac:dyDescent="0.25">
      <c r="A73" s="12">
        <v>49</v>
      </c>
      <c r="B73" s="5" t="s">
        <v>206</v>
      </c>
      <c r="C73" s="24" t="s">
        <v>207</v>
      </c>
      <c r="D73" s="8"/>
      <c r="E73" s="11"/>
    </row>
    <row r="74" spans="1:5" ht="30" customHeight="1" x14ac:dyDescent="0.25">
      <c r="A74" s="12">
        <v>50</v>
      </c>
      <c r="B74" s="5" t="s">
        <v>208</v>
      </c>
      <c r="C74" s="24" t="s">
        <v>185</v>
      </c>
      <c r="D74" s="8"/>
      <c r="E74" s="11"/>
    </row>
    <row r="75" spans="1:5" ht="30" customHeight="1" x14ac:dyDescent="0.25">
      <c r="A75" s="12">
        <v>51</v>
      </c>
      <c r="B75" s="5" t="s">
        <v>209</v>
      </c>
      <c r="C75" s="24" t="s">
        <v>210</v>
      </c>
      <c r="D75" s="8"/>
      <c r="E75" s="13"/>
    </row>
    <row r="76" spans="1:5" ht="32.4" x14ac:dyDescent="0.25">
      <c r="A76" s="12">
        <v>52</v>
      </c>
      <c r="B76" s="9" t="s">
        <v>211</v>
      </c>
      <c r="C76" s="25" t="s">
        <v>315</v>
      </c>
      <c r="D76" s="10" t="s">
        <v>164</v>
      </c>
      <c r="E76" s="13" t="s">
        <v>316</v>
      </c>
    </row>
    <row r="77" spans="1:5" ht="30" customHeight="1" x14ac:dyDescent="0.25">
      <c r="A77" s="70" t="s">
        <v>225</v>
      </c>
      <c r="B77" s="71"/>
      <c r="C77" s="71"/>
      <c r="D77" s="71"/>
      <c r="E77" s="72"/>
    </row>
    <row r="78" spans="1:5" ht="30" customHeight="1" x14ac:dyDescent="0.25">
      <c r="A78" s="12">
        <v>53</v>
      </c>
      <c r="B78" s="4" t="s">
        <v>226</v>
      </c>
      <c r="C78" s="24">
        <v>3</v>
      </c>
      <c r="D78" s="8" t="s">
        <v>191</v>
      </c>
      <c r="E78" s="13" t="s">
        <v>317</v>
      </c>
    </row>
    <row r="79" spans="1:5" ht="30" customHeight="1" x14ac:dyDescent="0.25">
      <c r="A79" s="12">
        <v>54</v>
      </c>
      <c r="B79" s="4" t="s">
        <v>216</v>
      </c>
      <c r="C79" s="24">
        <v>3</v>
      </c>
      <c r="D79" s="8" t="s">
        <v>191</v>
      </c>
      <c r="E79" s="13" t="s">
        <v>318</v>
      </c>
    </row>
    <row r="80" spans="1:5" ht="30" customHeight="1" x14ac:dyDescent="0.25">
      <c r="A80" s="12">
        <v>55</v>
      </c>
      <c r="B80" s="4" t="s">
        <v>217</v>
      </c>
      <c r="C80" s="24">
        <v>0</v>
      </c>
      <c r="D80" s="8" t="s">
        <v>191</v>
      </c>
      <c r="E80" s="11"/>
    </row>
    <row r="81" spans="1:5" ht="30" customHeight="1" x14ac:dyDescent="0.25">
      <c r="A81" s="12">
        <v>56</v>
      </c>
      <c r="B81" s="5" t="s">
        <v>228</v>
      </c>
      <c r="C81" s="24">
        <v>1</v>
      </c>
      <c r="D81" s="8" t="s">
        <v>196</v>
      </c>
      <c r="E81" s="13"/>
    </row>
    <row r="82" spans="1:5" ht="30" customHeight="1" x14ac:dyDescent="0.25">
      <c r="A82" s="12">
        <v>57</v>
      </c>
      <c r="B82" s="5" t="s">
        <v>229</v>
      </c>
      <c r="C82" s="24">
        <v>1</v>
      </c>
      <c r="D82" s="8" t="s">
        <v>164</v>
      </c>
      <c r="E82" s="13" t="s">
        <v>319</v>
      </c>
    </row>
    <row r="83" spans="1:5" ht="30" customHeight="1" x14ac:dyDescent="0.25">
      <c r="A83" s="12">
        <v>58</v>
      </c>
      <c r="B83" s="5" t="s">
        <v>231</v>
      </c>
      <c r="C83" s="24">
        <v>0</v>
      </c>
      <c r="D83" s="8" t="s">
        <v>164</v>
      </c>
      <c r="E83" s="13"/>
    </row>
    <row r="84" spans="1:5" ht="30" customHeight="1" x14ac:dyDescent="0.25">
      <c r="A84" s="12">
        <v>59</v>
      </c>
      <c r="B84" s="5" t="s">
        <v>232</v>
      </c>
      <c r="C84" s="24">
        <v>1</v>
      </c>
      <c r="D84" s="8" t="s">
        <v>164</v>
      </c>
      <c r="E84" s="22"/>
    </row>
    <row r="85" spans="1:5" ht="30" customHeight="1" x14ac:dyDescent="0.25">
      <c r="A85" s="12">
        <v>60</v>
      </c>
      <c r="B85" s="5" t="s">
        <v>198</v>
      </c>
      <c r="C85" s="24"/>
      <c r="D85" s="8"/>
      <c r="E85" s="22"/>
    </row>
    <row r="86" spans="1:5" ht="30" customHeight="1" x14ac:dyDescent="0.25">
      <c r="A86" s="14" t="s">
        <v>136</v>
      </c>
      <c r="B86" s="5" t="s">
        <v>199</v>
      </c>
      <c r="C86" s="24">
        <v>0</v>
      </c>
      <c r="D86" s="8" t="s">
        <v>164</v>
      </c>
      <c r="E86" s="22"/>
    </row>
    <row r="87" spans="1:5" ht="30" customHeight="1" x14ac:dyDescent="0.25">
      <c r="A87" s="14" t="s">
        <v>138</v>
      </c>
      <c r="B87" s="5" t="s">
        <v>201</v>
      </c>
      <c r="C87" s="24">
        <v>1</v>
      </c>
      <c r="D87" s="8" t="s">
        <v>164</v>
      </c>
      <c r="E87" s="22"/>
    </row>
    <row r="88" spans="1:5" ht="30" customHeight="1" x14ac:dyDescent="0.25">
      <c r="A88" s="14" t="s">
        <v>139</v>
      </c>
      <c r="B88" s="5" t="s">
        <v>202</v>
      </c>
      <c r="C88" s="24">
        <v>0</v>
      </c>
      <c r="D88" s="8" t="s">
        <v>164</v>
      </c>
      <c r="E88" s="22"/>
    </row>
    <row r="89" spans="1:5" ht="30" customHeight="1" x14ac:dyDescent="0.25">
      <c r="A89" s="14" t="s">
        <v>140</v>
      </c>
      <c r="B89" s="5" t="s">
        <v>204</v>
      </c>
      <c r="C89" s="24">
        <v>0</v>
      </c>
      <c r="D89" s="8" t="s">
        <v>164</v>
      </c>
      <c r="E89" s="22"/>
    </row>
    <row r="90" spans="1:5" ht="30" customHeight="1" x14ac:dyDescent="0.25">
      <c r="A90" s="14" t="s">
        <v>141</v>
      </c>
      <c r="B90" s="5" t="s">
        <v>205</v>
      </c>
      <c r="C90" s="24">
        <v>0</v>
      </c>
      <c r="D90" s="8" t="s">
        <v>164</v>
      </c>
      <c r="E90" s="22"/>
    </row>
    <row r="91" spans="1:5" ht="30" customHeight="1" x14ac:dyDescent="0.25">
      <c r="A91" s="12">
        <v>61</v>
      </c>
      <c r="B91" s="5" t="s">
        <v>206</v>
      </c>
      <c r="C91" s="24" t="s">
        <v>207</v>
      </c>
      <c r="D91" s="8"/>
      <c r="E91" s="11"/>
    </row>
    <row r="92" spans="1:5" ht="30" customHeight="1" x14ac:dyDescent="0.25">
      <c r="A92" s="15">
        <v>62</v>
      </c>
      <c r="B92" s="5" t="s">
        <v>208</v>
      </c>
      <c r="C92" s="24" t="s">
        <v>185</v>
      </c>
      <c r="D92" s="8"/>
      <c r="E92" s="11"/>
    </row>
    <row r="93" spans="1:5" ht="30" customHeight="1" x14ac:dyDescent="0.25">
      <c r="A93" s="15">
        <v>63</v>
      </c>
      <c r="B93" s="5" t="s">
        <v>209</v>
      </c>
      <c r="C93" s="24" t="s">
        <v>210</v>
      </c>
      <c r="D93" s="10"/>
      <c r="E93" s="13"/>
    </row>
    <row r="94" spans="1:5" ht="32.4" x14ac:dyDescent="0.25">
      <c r="A94" s="15">
        <v>64</v>
      </c>
      <c r="B94" s="9" t="s">
        <v>211</v>
      </c>
      <c r="C94" s="25" t="s">
        <v>293</v>
      </c>
      <c r="D94" s="8" t="s">
        <v>164</v>
      </c>
      <c r="E94" s="13" t="s">
        <v>320</v>
      </c>
    </row>
    <row r="95" spans="1:5" ht="30" customHeight="1" x14ac:dyDescent="0.25">
      <c r="A95" s="73" t="s">
        <v>234</v>
      </c>
      <c r="B95" s="74"/>
      <c r="C95" s="74"/>
      <c r="D95" s="74"/>
      <c r="E95" s="75"/>
    </row>
    <row r="96" spans="1:5" ht="30" customHeight="1" x14ac:dyDescent="0.25">
      <c r="A96" s="15">
        <v>65</v>
      </c>
      <c r="B96" s="9" t="s">
        <v>235</v>
      </c>
      <c r="C96" s="24">
        <v>2</v>
      </c>
      <c r="D96" s="10" t="s">
        <v>236</v>
      </c>
      <c r="E96" s="13" t="s">
        <v>321</v>
      </c>
    </row>
    <row r="97" spans="1:5" ht="30" customHeight="1" x14ac:dyDescent="0.25">
      <c r="A97" s="15">
        <v>66</v>
      </c>
      <c r="B97" s="9" t="s">
        <v>237</v>
      </c>
      <c r="C97" s="24">
        <v>1</v>
      </c>
      <c r="D97" s="10" t="s">
        <v>236</v>
      </c>
      <c r="E97" s="16" t="s">
        <v>319</v>
      </c>
    </row>
    <row r="98" spans="1:5" ht="30" customHeight="1" x14ac:dyDescent="0.25">
      <c r="A98" s="15">
        <v>67</v>
      </c>
      <c r="B98" s="9" t="s">
        <v>238</v>
      </c>
      <c r="C98" s="24">
        <f>C62*2+C63+C79*2</f>
        <v>20</v>
      </c>
      <c r="D98" s="10" t="s">
        <v>239</v>
      </c>
      <c r="E98" s="16"/>
    </row>
    <row r="99" spans="1:5" ht="30" customHeight="1" x14ac:dyDescent="0.25">
      <c r="A99" s="15">
        <v>68</v>
      </c>
      <c r="B99" s="9" t="s">
        <v>240</v>
      </c>
      <c r="C99" s="24">
        <v>120</v>
      </c>
      <c r="D99" s="10" t="s">
        <v>173</v>
      </c>
      <c r="E99" s="13" t="s">
        <v>322</v>
      </c>
    </row>
    <row r="100" spans="1:5" ht="30" customHeight="1" x14ac:dyDescent="0.25">
      <c r="A100" s="15">
        <v>69</v>
      </c>
      <c r="B100" s="9" t="s">
        <v>211</v>
      </c>
      <c r="C100" s="26" t="s">
        <v>323</v>
      </c>
      <c r="D100" s="10" t="s">
        <v>164</v>
      </c>
      <c r="E100" s="16"/>
    </row>
    <row r="101" spans="1:5" ht="16.2" x14ac:dyDescent="0.25">
      <c r="A101" s="15">
        <v>70</v>
      </c>
      <c r="B101" s="9" t="s">
        <v>241</v>
      </c>
      <c r="C101" s="26">
        <v>3</v>
      </c>
      <c r="D101" s="10" t="s">
        <v>164</v>
      </c>
      <c r="E101" s="13" t="s">
        <v>324</v>
      </c>
    </row>
    <row r="102" spans="1:5" ht="16.2" x14ac:dyDescent="0.25">
      <c r="A102" s="15">
        <v>71</v>
      </c>
      <c r="B102" s="9" t="s">
        <v>242</v>
      </c>
      <c r="C102" s="24">
        <v>0</v>
      </c>
      <c r="D102" s="10" t="s">
        <v>164</v>
      </c>
      <c r="E102" s="13"/>
    </row>
    <row r="103" spans="1:5" ht="16.2" x14ac:dyDescent="0.25">
      <c r="A103" s="15">
        <v>72</v>
      </c>
      <c r="B103" s="9" t="s">
        <v>243</v>
      </c>
      <c r="C103" s="24">
        <v>2</v>
      </c>
      <c r="D103" s="10" t="s">
        <v>164</v>
      </c>
      <c r="E103" s="13" t="s">
        <v>325</v>
      </c>
    </row>
    <row r="104" spans="1:5" ht="16.2" x14ac:dyDescent="0.25">
      <c r="A104" s="15">
        <v>73</v>
      </c>
      <c r="B104" s="9" t="s">
        <v>244</v>
      </c>
      <c r="C104" s="24">
        <v>0</v>
      </c>
      <c r="D104" s="10" t="s">
        <v>164</v>
      </c>
      <c r="E104" s="13"/>
    </row>
    <row r="105" spans="1:5" ht="30" customHeight="1" thickBot="1" x14ac:dyDescent="0.3">
      <c r="A105" s="17">
        <v>74</v>
      </c>
      <c r="B105" s="18" t="s">
        <v>245</v>
      </c>
      <c r="C105" s="19">
        <v>3</v>
      </c>
      <c r="D105" s="19" t="s">
        <v>164</v>
      </c>
      <c r="E105" s="48" t="s">
        <v>324</v>
      </c>
    </row>
    <row r="106" spans="1:5" ht="16.2" x14ac:dyDescent="0.25">
      <c r="A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76" t="s">
        <v>341</v>
      </c>
      <c r="B1" s="77"/>
      <c r="C1" s="77"/>
      <c r="D1" s="77"/>
      <c r="E1" s="78"/>
    </row>
    <row r="2" spans="1:5" ht="30" customHeight="1" x14ac:dyDescent="0.25">
      <c r="A2" s="55" t="s">
        <v>387</v>
      </c>
      <c r="B2" s="53" t="s">
        <v>4</v>
      </c>
      <c r="C2" s="53" t="s">
        <v>5</v>
      </c>
      <c r="D2" s="53" t="s">
        <v>6</v>
      </c>
      <c r="E2" s="56" t="s">
        <v>7</v>
      </c>
    </row>
    <row r="3" spans="1:5" ht="30" customHeight="1" x14ac:dyDescent="0.25">
      <c r="A3" s="20">
        <v>1</v>
      </c>
      <c r="B3" s="5" t="s">
        <v>297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298</v>
      </c>
      <c r="C4" s="24">
        <v>6</v>
      </c>
      <c r="D4" s="8"/>
      <c r="E4" s="11" t="s">
        <v>326</v>
      </c>
    </row>
    <row r="5" spans="1:5" ht="30" customHeight="1" x14ac:dyDescent="0.25">
      <c r="A5" s="20">
        <v>3</v>
      </c>
      <c r="B5" s="5" t="s">
        <v>299</v>
      </c>
      <c r="C5" s="24">
        <v>5</v>
      </c>
      <c r="D5" s="8"/>
      <c r="E5" s="11" t="s">
        <v>327</v>
      </c>
    </row>
    <row r="6" spans="1:5" ht="30" customHeight="1" x14ac:dyDescent="0.25">
      <c r="A6" s="20">
        <v>4</v>
      </c>
      <c r="B6" s="5" t="s">
        <v>300</v>
      </c>
      <c r="C6" s="24">
        <v>5</v>
      </c>
      <c r="D6" s="7"/>
      <c r="E6" s="11" t="s">
        <v>328</v>
      </c>
    </row>
    <row r="7" spans="1:5" ht="30" customHeight="1" x14ac:dyDescent="0.25">
      <c r="A7" s="20">
        <v>5</v>
      </c>
      <c r="B7" s="5" t="s">
        <v>342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247</v>
      </c>
      <c r="C8" s="24">
        <f>SUM(C4:C7)</f>
        <v>16</v>
      </c>
      <c r="D8" s="7"/>
      <c r="E8" s="11"/>
    </row>
    <row r="9" spans="1:5" ht="30" customHeight="1" x14ac:dyDescent="0.25">
      <c r="A9" s="82" t="s">
        <v>329</v>
      </c>
      <c r="B9" s="83"/>
      <c r="C9" s="83"/>
      <c r="D9" s="83"/>
      <c r="E9" s="84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156</v>
      </c>
    </row>
    <row r="11" spans="1:5" ht="30" customHeight="1" x14ac:dyDescent="0.25">
      <c r="A11" s="12">
        <v>8</v>
      </c>
      <c r="B11" s="5" t="s">
        <v>157</v>
      </c>
      <c r="C11" s="24"/>
      <c r="D11" s="8"/>
      <c r="E11" s="11" t="s">
        <v>343</v>
      </c>
    </row>
    <row r="12" spans="1:5" ht="30" customHeight="1" x14ac:dyDescent="0.25">
      <c r="A12" s="79" t="s">
        <v>330</v>
      </c>
      <c r="B12" s="80"/>
      <c r="C12" s="80"/>
      <c r="D12" s="80"/>
      <c r="E12" s="81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160</v>
      </c>
      <c r="C14" s="24" t="s">
        <v>161</v>
      </c>
      <c r="D14" s="8" t="s">
        <v>162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163</v>
      </c>
      <c r="D15" s="8" t="s">
        <v>344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165</v>
      </c>
      <c r="C17" s="24" t="s">
        <v>2</v>
      </c>
      <c r="D17" s="8"/>
      <c r="E17" s="13"/>
    </row>
    <row r="18" spans="1:5" ht="30" customHeight="1" x14ac:dyDescent="0.25">
      <c r="A18" s="82" t="s">
        <v>332</v>
      </c>
      <c r="B18" s="83"/>
      <c r="C18" s="83"/>
      <c r="D18" s="83"/>
      <c r="E18" s="84"/>
    </row>
    <row r="19" spans="1:5" ht="30" customHeight="1" x14ac:dyDescent="0.25">
      <c r="A19" s="12">
        <v>14</v>
      </c>
      <c r="B19" s="5" t="s">
        <v>167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168</v>
      </c>
      <c r="C20" s="6">
        <v>0</v>
      </c>
      <c r="D20" s="7" t="s">
        <v>13</v>
      </c>
      <c r="E20" s="11" t="s">
        <v>248</v>
      </c>
    </row>
    <row r="21" spans="1:5" ht="30" customHeight="1" x14ac:dyDescent="0.25">
      <c r="A21" s="12">
        <v>16</v>
      </c>
      <c r="B21" s="5" t="s">
        <v>345</v>
      </c>
      <c r="C21" s="6">
        <v>0</v>
      </c>
      <c r="D21" s="7" t="s">
        <v>13</v>
      </c>
      <c r="E21" s="13" t="s">
        <v>171</v>
      </c>
    </row>
    <row r="22" spans="1:5" ht="30" customHeight="1" x14ac:dyDescent="0.25">
      <c r="A22" s="12">
        <v>17</v>
      </c>
      <c r="B22" s="4" t="s">
        <v>172</v>
      </c>
      <c r="C22" s="6">
        <v>100</v>
      </c>
      <c r="D22" s="7" t="s">
        <v>173</v>
      </c>
      <c r="E22" s="13" t="s">
        <v>346</v>
      </c>
    </row>
    <row r="23" spans="1:5" ht="30" customHeight="1" x14ac:dyDescent="0.25">
      <c r="A23" s="82" t="s">
        <v>347</v>
      </c>
      <c r="B23" s="83"/>
      <c r="C23" s="83"/>
      <c r="D23" s="83"/>
      <c r="E23" s="84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249</v>
      </c>
    </row>
    <row r="25" spans="1:5" ht="30" customHeight="1" x14ac:dyDescent="0.25">
      <c r="A25" s="50" t="s">
        <v>500</v>
      </c>
      <c r="B25" s="21" t="s">
        <v>501</v>
      </c>
      <c r="C25" s="51" t="s">
        <v>522</v>
      </c>
      <c r="D25" s="54"/>
      <c r="E25" s="57"/>
    </row>
    <row r="26" spans="1:5" ht="30" customHeight="1" x14ac:dyDescent="0.25">
      <c r="A26" s="50" t="s">
        <v>502</v>
      </c>
      <c r="B26" s="21" t="s">
        <v>503</v>
      </c>
      <c r="C26" s="51" t="s">
        <v>521</v>
      </c>
      <c r="D26" s="54"/>
      <c r="E26" s="57" t="s">
        <v>527</v>
      </c>
    </row>
    <row r="27" spans="1:5" ht="30" customHeight="1" x14ac:dyDescent="0.25">
      <c r="A27" s="50" t="s">
        <v>504</v>
      </c>
      <c r="B27" s="21" t="s">
        <v>505</v>
      </c>
      <c r="C27" s="51" t="s">
        <v>93</v>
      </c>
      <c r="D27" s="54"/>
      <c r="E27" s="57"/>
    </row>
    <row r="28" spans="1:5" ht="30" customHeight="1" x14ac:dyDescent="0.25">
      <c r="A28" s="50" t="s">
        <v>506</v>
      </c>
      <c r="B28" s="21" t="s">
        <v>507</v>
      </c>
      <c r="C28" s="51" t="s">
        <v>520</v>
      </c>
      <c r="D28" s="54"/>
      <c r="E28" s="57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177</v>
      </c>
      <c r="C31" s="24" t="s">
        <v>2</v>
      </c>
      <c r="D31" s="8"/>
      <c r="E31" s="13"/>
    </row>
    <row r="32" spans="1:5" ht="30" customHeight="1" x14ac:dyDescent="0.25">
      <c r="A32" s="82" t="s">
        <v>178</v>
      </c>
      <c r="B32" s="83"/>
      <c r="C32" s="83"/>
      <c r="D32" s="83"/>
      <c r="E32" s="84"/>
    </row>
    <row r="33" spans="1:5" ht="30" customHeight="1" x14ac:dyDescent="0.25">
      <c r="A33" s="12">
        <v>22</v>
      </c>
      <c r="B33" s="5" t="s">
        <v>348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180</v>
      </c>
      <c r="C34" s="24">
        <v>10</v>
      </c>
      <c r="D34" s="8" t="s">
        <v>164</v>
      </c>
      <c r="E34" s="11" t="s">
        <v>349</v>
      </c>
    </row>
    <row r="35" spans="1:5" ht="30" customHeight="1" x14ac:dyDescent="0.25">
      <c r="A35" s="12">
        <v>24</v>
      </c>
      <c r="B35" s="4" t="s">
        <v>182</v>
      </c>
      <c r="C35" s="24">
        <v>10</v>
      </c>
      <c r="D35" s="8" t="s">
        <v>145</v>
      </c>
      <c r="E35" s="11" t="s">
        <v>350</v>
      </c>
    </row>
    <row r="36" spans="1:5" ht="30" customHeight="1" x14ac:dyDescent="0.25">
      <c r="A36" s="12">
        <v>25</v>
      </c>
      <c r="B36" s="4" t="s">
        <v>351</v>
      </c>
      <c r="C36" s="6" t="s">
        <v>280</v>
      </c>
      <c r="D36" s="8"/>
      <c r="E36" s="11"/>
    </row>
    <row r="37" spans="1:5" ht="30" customHeight="1" x14ac:dyDescent="0.25">
      <c r="A37" s="12">
        <v>26</v>
      </c>
      <c r="B37" s="4" t="s">
        <v>352</v>
      </c>
      <c r="C37" s="6" t="s">
        <v>280</v>
      </c>
      <c r="D37" s="8"/>
      <c r="E37" s="11"/>
    </row>
    <row r="38" spans="1:5" ht="30" customHeight="1" x14ac:dyDescent="0.25">
      <c r="A38" s="82" t="s">
        <v>333</v>
      </c>
      <c r="B38" s="83"/>
      <c r="C38" s="83"/>
      <c r="D38" s="83"/>
      <c r="E38" s="84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353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82" t="s">
        <v>354</v>
      </c>
      <c r="B42" s="80"/>
      <c r="C42" s="80"/>
      <c r="D42" s="80"/>
      <c r="E42" s="81"/>
    </row>
    <row r="43" spans="1:5" ht="30" customHeight="1" x14ac:dyDescent="0.25">
      <c r="A43" s="12">
        <v>30</v>
      </c>
      <c r="B43" s="5" t="s">
        <v>355</v>
      </c>
      <c r="C43" s="24">
        <v>6</v>
      </c>
      <c r="D43" s="8" t="s">
        <v>356</v>
      </c>
      <c r="E43" s="11" t="s">
        <v>357</v>
      </c>
    </row>
    <row r="44" spans="1:5" ht="30" customHeight="1" x14ac:dyDescent="0.25">
      <c r="A44" s="12">
        <v>31</v>
      </c>
      <c r="B44" s="5" t="s">
        <v>358</v>
      </c>
      <c r="C44" s="24">
        <v>0</v>
      </c>
      <c r="D44" s="8" t="s">
        <v>356</v>
      </c>
      <c r="E44" s="11"/>
    </row>
    <row r="45" spans="1:5" ht="30" customHeight="1" x14ac:dyDescent="0.25">
      <c r="A45" s="12">
        <v>32</v>
      </c>
      <c r="B45" s="5" t="s">
        <v>359</v>
      </c>
      <c r="C45" s="24">
        <v>0</v>
      </c>
      <c r="D45" s="8" t="s">
        <v>356</v>
      </c>
      <c r="E45" s="11"/>
    </row>
    <row r="46" spans="1:5" ht="30" customHeight="1" x14ac:dyDescent="0.25">
      <c r="A46" s="12">
        <v>33</v>
      </c>
      <c r="B46" s="4" t="s">
        <v>360</v>
      </c>
      <c r="C46" s="24">
        <v>6</v>
      </c>
      <c r="D46" s="8" t="s">
        <v>361</v>
      </c>
      <c r="E46" s="13"/>
    </row>
    <row r="47" spans="1:5" ht="30" customHeight="1" x14ac:dyDescent="0.25">
      <c r="A47" s="12">
        <v>34</v>
      </c>
      <c r="B47" s="5" t="s">
        <v>142</v>
      </c>
      <c r="C47" s="24">
        <f>C48+C49</f>
        <v>6</v>
      </c>
      <c r="D47" s="8" t="s">
        <v>145</v>
      </c>
      <c r="E47" s="13"/>
    </row>
    <row r="48" spans="1:5" ht="30" customHeight="1" x14ac:dyDescent="0.25">
      <c r="A48" s="12">
        <v>35</v>
      </c>
      <c r="B48" s="4" t="s">
        <v>143</v>
      </c>
      <c r="C48" s="24">
        <v>5</v>
      </c>
      <c r="D48" s="8" t="s">
        <v>334</v>
      </c>
      <c r="E48" s="13" t="s">
        <v>336</v>
      </c>
    </row>
    <row r="49" spans="1:5" ht="30" customHeight="1" x14ac:dyDescent="0.25">
      <c r="A49" s="12">
        <v>36</v>
      </c>
      <c r="B49" s="27" t="s">
        <v>144</v>
      </c>
      <c r="C49" s="24">
        <v>1</v>
      </c>
      <c r="D49" s="8" t="s">
        <v>361</v>
      </c>
      <c r="E49" s="13" t="s">
        <v>335</v>
      </c>
    </row>
    <row r="50" spans="1:5" ht="30" customHeight="1" x14ac:dyDescent="0.25">
      <c r="A50" s="12">
        <v>37</v>
      </c>
      <c r="B50" s="5" t="s">
        <v>270</v>
      </c>
      <c r="C50" s="24"/>
      <c r="D50" s="8"/>
      <c r="E50" s="13"/>
    </row>
    <row r="51" spans="1:5" ht="30" customHeight="1" x14ac:dyDescent="0.25">
      <c r="A51" s="14" t="s">
        <v>388</v>
      </c>
      <c r="B51" s="5" t="s">
        <v>272</v>
      </c>
      <c r="C51" s="24">
        <v>0</v>
      </c>
      <c r="D51" s="8" t="s">
        <v>145</v>
      </c>
      <c r="E51" s="13"/>
    </row>
    <row r="52" spans="1:5" ht="30" customHeight="1" x14ac:dyDescent="0.25">
      <c r="A52" s="14" t="s">
        <v>127</v>
      </c>
      <c r="B52" s="5" t="s">
        <v>273</v>
      </c>
      <c r="C52" s="24">
        <v>4</v>
      </c>
      <c r="D52" s="8" t="s">
        <v>145</v>
      </c>
      <c r="E52" s="13"/>
    </row>
    <row r="53" spans="1:5" ht="30" customHeight="1" x14ac:dyDescent="0.25">
      <c r="A53" s="14" t="s">
        <v>128</v>
      </c>
      <c r="B53" s="5" t="s">
        <v>274</v>
      </c>
      <c r="C53" s="24">
        <v>0</v>
      </c>
      <c r="D53" s="8" t="s">
        <v>145</v>
      </c>
      <c r="E53" s="13"/>
    </row>
    <row r="54" spans="1:5" ht="30" customHeight="1" x14ac:dyDescent="0.25">
      <c r="A54" s="14" t="s">
        <v>129</v>
      </c>
      <c r="B54" s="5" t="s">
        <v>275</v>
      </c>
      <c r="C54" s="24">
        <v>0</v>
      </c>
      <c r="D54" s="8" t="s">
        <v>145</v>
      </c>
      <c r="E54" s="13"/>
    </row>
    <row r="55" spans="1:5" ht="30" customHeight="1" x14ac:dyDescent="0.25">
      <c r="A55" s="14" t="s">
        <v>130</v>
      </c>
      <c r="B55" s="5" t="s">
        <v>276</v>
      </c>
      <c r="C55" s="24">
        <v>0</v>
      </c>
      <c r="D55" s="8" t="s">
        <v>145</v>
      </c>
      <c r="E55" s="13"/>
    </row>
    <row r="56" spans="1:5" ht="30" customHeight="1" x14ac:dyDescent="0.25">
      <c r="A56" s="12">
        <v>38</v>
      </c>
      <c r="B56" s="5" t="s">
        <v>277</v>
      </c>
      <c r="C56" s="24" t="s">
        <v>278</v>
      </c>
      <c r="D56" s="8"/>
      <c r="E56" s="13"/>
    </row>
    <row r="57" spans="1:5" ht="30" customHeight="1" x14ac:dyDescent="0.25">
      <c r="A57" s="12">
        <v>39</v>
      </c>
      <c r="B57" s="5" t="s">
        <v>279</v>
      </c>
      <c r="C57" s="24" t="s">
        <v>280</v>
      </c>
      <c r="D57" s="8"/>
      <c r="E57" s="13"/>
    </row>
    <row r="58" spans="1:5" ht="30" customHeight="1" x14ac:dyDescent="0.25">
      <c r="A58" s="12">
        <v>40</v>
      </c>
      <c r="B58" s="5" t="s">
        <v>281</v>
      </c>
      <c r="C58" s="24" t="s">
        <v>282</v>
      </c>
      <c r="D58" s="8"/>
      <c r="E58" s="13"/>
    </row>
    <row r="59" spans="1:5" ht="16.2" x14ac:dyDescent="0.25">
      <c r="A59" s="12">
        <v>41</v>
      </c>
      <c r="B59" s="9" t="s">
        <v>260</v>
      </c>
      <c r="C59" s="25" t="s">
        <v>337</v>
      </c>
      <c r="D59" s="10" t="s">
        <v>145</v>
      </c>
      <c r="E59" s="13" t="s">
        <v>362</v>
      </c>
    </row>
    <row r="60" spans="1:5" ht="30" customHeight="1" x14ac:dyDescent="0.25">
      <c r="A60" s="82" t="s">
        <v>363</v>
      </c>
      <c r="B60" s="80"/>
      <c r="C60" s="80"/>
      <c r="D60" s="80"/>
      <c r="E60" s="81"/>
    </row>
    <row r="61" spans="1:5" ht="30" customHeight="1" x14ac:dyDescent="0.25">
      <c r="A61" s="12">
        <v>42</v>
      </c>
      <c r="B61" s="4" t="s">
        <v>364</v>
      </c>
      <c r="C61" s="24">
        <v>2</v>
      </c>
      <c r="D61" s="8" t="s">
        <v>356</v>
      </c>
      <c r="E61" s="13"/>
    </row>
    <row r="62" spans="1:5" ht="16.2" x14ac:dyDescent="0.25">
      <c r="A62" s="12">
        <v>43</v>
      </c>
      <c r="B62" s="4" t="s">
        <v>365</v>
      </c>
      <c r="C62" s="24">
        <v>3</v>
      </c>
      <c r="D62" s="8" t="s">
        <v>356</v>
      </c>
      <c r="E62" s="11" t="s">
        <v>366</v>
      </c>
    </row>
    <row r="63" spans="1:5" ht="30" customHeight="1" x14ac:dyDescent="0.25">
      <c r="A63" s="12">
        <v>44</v>
      </c>
      <c r="B63" s="4" t="s">
        <v>367</v>
      </c>
      <c r="C63" s="24">
        <v>0</v>
      </c>
      <c r="D63" s="8" t="s">
        <v>356</v>
      </c>
      <c r="E63" s="11"/>
    </row>
    <row r="64" spans="1:5" ht="30" customHeight="1" x14ac:dyDescent="0.25">
      <c r="A64" s="12">
        <v>45</v>
      </c>
      <c r="B64" s="21" t="s">
        <v>338</v>
      </c>
      <c r="C64" s="24">
        <v>2</v>
      </c>
      <c r="D64" s="8" t="s">
        <v>361</v>
      </c>
      <c r="E64" s="13"/>
    </row>
    <row r="65" spans="1:5" ht="30" customHeight="1" x14ac:dyDescent="0.25">
      <c r="A65" s="12">
        <v>46</v>
      </c>
      <c r="B65" s="5" t="s">
        <v>368</v>
      </c>
      <c r="C65" s="24">
        <v>2</v>
      </c>
      <c r="D65" s="8" t="s">
        <v>145</v>
      </c>
      <c r="E65" s="11" t="s">
        <v>369</v>
      </c>
    </row>
    <row r="66" spans="1:5" ht="30" customHeight="1" x14ac:dyDescent="0.25">
      <c r="A66" s="12">
        <v>47</v>
      </c>
      <c r="B66" s="5" t="s">
        <v>370</v>
      </c>
      <c r="C66" s="24">
        <v>0</v>
      </c>
      <c r="D66" s="8" t="s">
        <v>361</v>
      </c>
      <c r="E66" s="11"/>
    </row>
    <row r="67" spans="1:5" ht="30" customHeight="1" x14ac:dyDescent="0.25">
      <c r="A67" s="12">
        <v>48</v>
      </c>
      <c r="B67" s="5" t="s">
        <v>270</v>
      </c>
      <c r="C67" s="24"/>
      <c r="D67" s="8"/>
      <c r="E67" s="11"/>
    </row>
    <row r="68" spans="1:5" ht="30" customHeight="1" x14ac:dyDescent="0.25">
      <c r="A68" s="14" t="s">
        <v>389</v>
      </c>
      <c r="B68" s="5" t="s">
        <v>272</v>
      </c>
      <c r="C68" s="24">
        <v>0</v>
      </c>
      <c r="D68" s="8" t="s">
        <v>145</v>
      </c>
      <c r="E68" s="13"/>
    </row>
    <row r="69" spans="1:5" ht="30" customHeight="1" x14ac:dyDescent="0.25">
      <c r="A69" s="14" t="s">
        <v>132</v>
      </c>
      <c r="B69" s="5" t="s">
        <v>273</v>
      </c>
      <c r="C69" s="24">
        <v>2</v>
      </c>
      <c r="D69" s="8" t="s">
        <v>145</v>
      </c>
      <c r="E69" s="11"/>
    </row>
    <row r="70" spans="1:5" ht="30" customHeight="1" x14ac:dyDescent="0.25">
      <c r="A70" s="14" t="s">
        <v>133</v>
      </c>
      <c r="B70" s="5" t="s">
        <v>274</v>
      </c>
      <c r="C70" s="24">
        <v>0</v>
      </c>
      <c r="D70" s="8" t="s">
        <v>145</v>
      </c>
      <c r="E70" s="13"/>
    </row>
    <row r="71" spans="1:5" ht="30" customHeight="1" x14ac:dyDescent="0.25">
      <c r="A71" s="14" t="s">
        <v>134</v>
      </c>
      <c r="B71" s="5" t="s">
        <v>275</v>
      </c>
      <c r="C71" s="24">
        <v>0</v>
      </c>
      <c r="D71" s="8" t="s">
        <v>145</v>
      </c>
      <c r="E71" s="11"/>
    </row>
    <row r="72" spans="1:5" ht="30" customHeight="1" x14ac:dyDescent="0.25">
      <c r="A72" s="14" t="s">
        <v>135</v>
      </c>
      <c r="B72" s="5" t="s">
        <v>276</v>
      </c>
      <c r="C72" s="24">
        <v>0</v>
      </c>
      <c r="D72" s="8" t="s">
        <v>331</v>
      </c>
      <c r="E72" s="11"/>
    </row>
    <row r="73" spans="1:5" ht="30" customHeight="1" x14ac:dyDescent="0.25">
      <c r="A73" s="12">
        <v>49</v>
      </c>
      <c r="B73" s="5" t="s">
        <v>277</v>
      </c>
      <c r="C73" s="24" t="s">
        <v>278</v>
      </c>
      <c r="D73" s="8"/>
      <c r="E73" s="11"/>
    </row>
    <row r="74" spans="1:5" ht="30" customHeight="1" x14ac:dyDescent="0.25">
      <c r="A74" s="12">
        <v>50</v>
      </c>
      <c r="B74" s="5" t="s">
        <v>279</v>
      </c>
      <c r="C74" s="24" t="s">
        <v>280</v>
      </c>
      <c r="D74" s="8"/>
      <c r="E74" s="11"/>
    </row>
    <row r="75" spans="1:5" ht="30" customHeight="1" x14ac:dyDescent="0.25">
      <c r="A75" s="12">
        <v>51</v>
      </c>
      <c r="B75" s="5" t="s">
        <v>281</v>
      </c>
      <c r="C75" s="24" t="s">
        <v>282</v>
      </c>
      <c r="D75" s="8"/>
      <c r="E75" s="13"/>
    </row>
    <row r="76" spans="1:5" ht="32.4" x14ac:dyDescent="0.25">
      <c r="A76" s="12">
        <v>52</v>
      </c>
      <c r="B76" s="9" t="s">
        <v>260</v>
      </c>
      <c r="C76" s="25" t="s">
        <v>339</v>
      </c>
      <c r="D76" s="10" t="s">
        <v>145</v>
      </c>
      <c r="E76" s="13" t="s">
        <v>371</v>
      </c>
    </row>
    <row r="77" spans="1:5" ht="30" customHeight="1" x14ac:dyDescent="0.25">
      <c r="A77" s="70" t="s">
        <v>372</v>
      </c>
      <c r="B77" s="71"/>
      <c r="C77" s="71"/>
      <c r="D77" s="71"/>
      <c r="E77" s="72"/>
    </row>
    <row r="78" spans="1:5" ht="30" customHeight="1" x14ac:dyDescent="0.25">
      <c r="A78" s="12">
        <v>53</v>
      </c>
      <c r="B78" s="4" t="s">
        <v>373</v>
      </c>
      <c r="C78" s="24">
        <v>4</v>
      </c>
      <c r="D78" s="8" t="s">
        <v>356</v>
      </c>
      <c r="E78" s="13"/>
    </row>
    <row r="79" spans="1:5" ht="30" customHeight="1" x14ac:dyDescent="0.25">
      <c r="A79" s="12">
        <v>54</v>
      </c>
      <c r="B79" s="4" t="s">
        <v>365</v>
      </c>
      <c r="C79" s="24">
        <v>1</v>
      </c>
      <c r="D79" s="8" t="s">
        <v>356</v>
      </c>
      <c r="E79" s="13" t="s">
        <v>374</v>
      </c>
    </row>
    <row r="80" spans="1:5" ht="30" customHeight="1" x14ac:dyDescent="0.25">
      <c r="A80" s="12">
        <v>55</v>
      </c>
      <c r="B80" s="4" t="s">
        <v>367</v>
      </c>
      <c r="C80" s="24">
        <v>2</v>
      </c>
      <c r="D80" s="8" t="s">
        <v>356</v>
      </c>
      <c r="E80" s="11" t="s">
        <v>375</v>
      </c>
    </row>
    <row r="81" spans="1:5" ht="30" customHeight="1" x14ac:dyDescent="0.25">
      <c r="A81" s="12">
        <v>56</v>
      </c>
      <c r="B81" s="5" t="s">
        <v>376</v>
      </c>
      <c r="C81" s="24">
        <v>4</v>
      </c>
      <c r="D81" s="8" t="s">
        <v>361</v>
      </c>
      <c r="E81" s="13"/>
    </row>
    <row r="82" spans="1:5" ht="30" customHeight="1" x14ac:dyDescent="0.25">
      <c r="A82" s="12">
        <v>57</v>
      </c>
      <c r="B82" s="5" t="s">
        <v>377</v>
      </c>
      <c r="C82" s="24">
        <v>1</v>
      </c>
      <c r="D82" s="8" t="s">
        <v>145</v>
      </c>
      <c r="E82" s="13" t="s">
        <v>378</v>
      </c>
    </row>
    <row r="83" spans="1:5" ht="30" customHeight="1" x14ac:dyDescent="0.25">
      <c r="A83" s="12">
        <v>58</v>
      </c>
      <c r="B83" s="5" t="s">
        <v>379</v>
      </c>
      <c r="C83" s="24">
        <v>0</v>
      </c>
      <c r="D83" s="8" t="s">
        <v>145</v>
      </c>
      <c r="E83" s="13"/>
    </row>
    <row r="84" spans="1:5" ht="30" customHeight="1" x14ac:dyDescent="0.25">
      <c r="A84" s="12">
        <v>59</v>
      </c>
      <c r="B84" s="5" t="s">
        <v>269</v>
      </c>
      <c r="C84" s="24">
        <v>0</v>
      </c>
      <c r="D84" s="8" t="s">
        <v>145</v>
      </c>
      <c r="E84" s="22"/>
    </row>
    <row r="85" spans="1:5" ht="30" customHeight="1" x14ac:dyDescent="0.25">
      <c r="A85" s="12">
        <v>60</v>
      </c>
      <c r="B85" s="5" t="s">
        <v>270</v>
      </c>
      <c r="C85" s="24"/>
      <c r="D85" s="8"/>
      <c r="E85" s="22"/>
    </row>
    <row r="86" spans="1:5" ht="30" customHeight="1" x14ac:dyDescent="0.25">
      <c r="A86" s="14" t="s">
        <v>390</v>
      </c>
      <c r="B86" s="5" t="s">
        <v>272</v>
      </c>
      <c r="C86" s="24">
        <v>0</v>
      </c>
      <c r="D86" s="8" t="s">
        <v>145</v>
      </c>
      <c r="E86" s="22"/>
    </row>
    <row r="87" spans="1:5" ht="30" customHeight="1" x14ac:dyDescent="0.25">
      <c r="A87" s="14" t="s">
        <v>138</v>
      </c>
      <c r="B87" s="5" t="s">
        <v>273</v>
      </c>
      <c r="C87" s="24">
        <v>0</v>
      </c>
      <c r="D87" s="8" t="s">
        <v>145</v>
      </c>
      <c r="E87" s="22"/>
    </row>
    <row r="88" spans="1:5" ht="30" customHeight="1" x14ac:dyDescent="0.25">
      <c r="A88" s="14" t="s">
        <v>139</v>
      </c>
      <c r="B88" s="5" t="s">
        <v>274</v>
      </c>
      <c r="C88" s="24">
        <v>0</v>
      </c>
      <c r="D88" s="8" t="s">
        <v>145</v>
      </c>
      <c r="E88" s="22"/>
    </row>
    <row r="89" spans="1:5" ht="30" customHeight="1" x14ac:dyDescent="0.25">
      <c r="A89" s="14" t="s">
        <v>140</v>
      </c>
      <c r="B89" s="5" t="s">
        <v>275</v>
      </c>
      <c r="C89" s="24">
        <v>0</v>
      </c>
      <c r="D89" s="8" t="s">
        <v>145</v>
      </c>
      <c r="E89" s="22"/>
    </row>
    <row r="90" spans="1:5" ht="30" customHeight="1" x14ac:dyDescent="0.25">
      <c r="A90" s="14" t="s">
        <v>141</v>
      </c>
      <c r="B90" s="5" t="s">
        <v>276</v>
      </c>
      <c r="C90" s="24">
        <v>0</v>
      </c>
      <c r="D90" s="8" t="s">
        <v>331</v>
      </c>
      <c r="E90" s="22"/>
    </row>
    <row r="91" spans="1:5" ht="30" customHeight="1" x14ac:dyDescent="0.25">
      <c r="A91" s="12">
        <v>61</v>
      </c>
      <c r="B91" s="5" t="s">
        <v>277</v>
      </c>
      <c r="C91" s="24" t="s">
        <v>278</v>
      </c>
      <c r="D91" s="8"/>
      <c r="E91" s="11"/>
    </row>
    <row r="92" spans="1:5" ht="30" customHeight="1" x14ac:dyDescent="0.25">
      <c r="A92" s="15">
        <v>62</v>
      </c>
      <c r="B92" s="5" t="s">
        <v>279</v>
      </c>
      <c r="C92" s="24" t="s">
        <v>280</v>
      </c>
      <c r="D92" s="8"/>
      <c r="E92" s="11"/>
    </row>
    <row r="93" spans="1:5" ht="30" customHeight="1" x14ac:dyDescent="0.25">
      <c r="A93" s="15">
        <v>63</v>
      </c>
      <c r="B93" s="5" t="s">
        <v>281</v>
      </c>
      <c r="C93" s="24" t="s">
        <v>282</v>
      </c>
      <c r="D93" s="10"/>
      <c r="E93" s="13"/>
    </row>
    <row r="94" spans="1:5" ht="16.2" x14ac:dyDescent="0.25">
      <c r="A94" s="15">
        <v>64</v>
      </c>
      <c r="B94" s="9" t="s">
        <v>260</v>
      </c>
      <c r="C94" s="25" t="s">
        <v>340</v>
      </c>
      <c r="D94" s="8" t="s">
        <v>145</v>
      </c>
      <c r="E94" s="13" t="s">
        <v>380</v>
      </c>
    </row>
    <row r="95" spans="1:5" ht="30" customHeight="1" x14ac:dyDescent="0.25">
      <c r="A95" s="73" t="s">
        <v>528</v>
      </c>
      <c r="B95" s="74"/>
      <c r="C95" s="74"/>
      <c r="D95" s="74"/>
      <c r="E95" s="75"/>
    </row>
    <row r="96" spans="1:5" ht="30" customHeight="1" x14ac:dyDescent="0.25">
      <c r="A96" s="15">
        <v>65</v>
      </c>
      <c r="B96" s="9" t="s">
        <v>252</v>
      </c>
      <c r="C96" s="24">
        <v>1</v>
      </c>
      <c r="D96" s="10" t="s">
        <v>253</v>
      </c>
      <c r="E96" s="13" t="s">
        <v>381</v>
      </c>
    </row>
    <row r="97" spans="1:5" ht="30" customHeight="1" x14ac:dyDescent="0.25">
      <c r="A97" s="15">
        <v>66</v>
      </c>
      <c r="B97" s="9" t="s">
        <v>254</v>
      </c>
      <c r="C97" s="24">
        <v>1</v>
      </c>
      <c r="D97" s="10" t="s">
        <v>253</v>
      </c>
      <c r="E97" s="16" t="s">
        <v>255</v>
      </c>
    </row>
    <row r="98" spans="1:5" ht="30" customHeight="1" x14ac:dyDescent="0.25">
      <c r="A98" s="15">
        <v>67</v>
      </c>
      <c r="B98" s="9" t="s">
        <v>256</v>
      </c>
      <c r="C98" s="24">
        <f>C79*2+C80+C62*2</f>
        <v>10</v>
      </c>
      <c r="D98" s="10" t="s">
        <v>257</v>
      </c>
      <c r="E98" s="16"/>
    </row>
    <row r="99" spans="1:5" ht="30" customHeight="1" x14ac:dyDescent="0.25">
      <c r="A99" s="15">
        <v>68</v>
      </c>
      <c r="B99" s="9" t="s">
        <v>258</v>
      </c>
      <c r="C99" s="24">
        <v>65</v>
      </c>
      <c r="D99" s="10" t="s">
        <v>259</v>
      </c>
      <c r="E99" s="13" t="s">
        <v>382</v>
      </c>
    </row>
    <row r="100" spans="1:5" ht="30" customHeight="1" x14ac:dyDescent="0.25">
      <c r="A100" s="15">
        <v>69</v>
      </c>
      <c r="B100" s="9" t="s">
        <v>260</v>
      </c>
      <c r="C100" s="26" t="s">
        <v>383</v>
      </c>
      <c r="D100" s="10" t="s">
        <v>145</v>
      </c>
      <c r="E100" s="16"/>
    </row>
    <row r="101" spans="1:5" ht="16.2" x14ac:dyDescent="0.25">
      <c r="A101" s="15">
        <v>70</v>
      </c>
      <c r="B101" s="9" t="s">
        <v>262</v>
      </c>
      <c r="C101" s="26">
        <v>2</v>
      </c>
      <c r="D101" s="10" t="s">
        <v>145</v>
      </c>
      <c r="E101" s="13" t="s">
        <v>384</v>
      </c>
    </row>
    <row r="102" spans="1:5" ht="16.2" x14ac:dyDescent="0.25">
      <c r="A102" s="15">
        <v>71</v>
      </c>
      <c r="B102" s="9" t="s">
        <v>264</v>
      </c>
      <c r="C102" s="24">
        <v>0</v>
      </c>
      <c r="D102" s="10" t="s">
        <v>145</v>
      </c>
      <c r="E102" s="13"/>
    </row>
    <row r="103" spans="1:5" ht="16.2" x14ac:dyDescent="0.25">
      <c r="A103" s="15">
        <v>72</v>
      </c>
      <c r="B103" s="9" t="s">
        <v>265</v>
      </c>
      <c r="C103" s="24">
        <v>1</v>
      </c>
      <c r="D103" s="10" t="s">
        <v>145</v>
      </c>
      <c r="E103" s="13" t="s">
        <v>385</v>
      </c>
    </row>
    <row r="104" spans="1:5" ht="16.2" x14ac:dyDescent="0.25">
      <c r="A104" s="15">
        <v>73</v>
      </c>
      <c r="B104" s="9" t="s">
        <v>267</v>
      </c>
      <c r="C104" s="24">
        <v>0</v>
      </c>
      <c r="D104" s="10" t="s">
        <v>145</v>
      </c>
      <c r="E104" s="13"/>
    </row>
    <row r="105" spans="1:5" ht="30" customHeight="1" thickBot="1" x14ac:dyDescent="0.3">
      <c r="A105" s="17">
        <v>74</v>
      </c>
      <c r="B105" s="18" t="s">
        <v>268</v>
      </c>
      <c r="C105" s="19">
        <v>2</v>
      </c>
      <c r="D105" s="19" t="s">
        <v>145</v>
      </c>
      <c r="E105" s="48" t="s">
        <v>386</v>
      </c>
    </row>
    <row r="106" spans="1:5" ht="16.2" x14ac:dyDescent="0.25">
      <c r="A106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abSelected="1"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76" t="s">
        <v>391</v>
      </c>
      <c r="B1" s="77"/>
      <c r="C1" s="77"/>
      <c r="D1" s="77"/>
      <c r="E1" s="78"/>
    </row>
    <row r="2" spans="1:5" ht="30" customHeight="1" x14ac:dyDescent="0.25">
      <c r="A2" s="55" t="s">
        <v>492</v>
      </c>
      <c r="B2" s="53" t="s">
        <v>4</v>
      </c>
      <c r="C2" s="53" t="s">
        <v>5</v>
      </c>
      <c r="D2" s="53" t="s">
        <v>6</v>
      </c>
      <c r="E2" s="56" t="s">
        <v>7</v>
      </c>
    </row>
    <row r="3" spans="1:5" ht="30" customHeight="1" x14ac:dyDescent="0.25">
      <c r="A3" s="20">
        <v>1</v>
      </c>
      <c r="B3" s="5" t="s">
        <v>392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393</v>
      </c>
      <c r="C4" s="24">
        <v>6</v>
      </c>
      <c r="D4" s="8"/>
      <c r="E4" s="11" t="s">
        <v>394</v>
      </c>
    </row>
    <row r="5" spans="1:5" ht="30" customHeight="1" x14ac:dyDescent="0.25">
      <c r="A5" s="20">
        <v>3</v>
      </c>
      <c r="B5" s="5" t="s">
        <v>395</v>
      </c>
      <c r="C5" s="24">
        <v>4</v>
      </c>
      <c r="D5" s="8"/>
      <c r="E5" s="11" t="s">
        <v>396</v>
      </c>
    </row>
    <row r="6" spans="1:5" ht="30" customHeight="1" x14ac:dyDescent="0.25">
      <c r="A6" s="20">
        <v>4</v>
      </c>
      <c r="B6" s="5" t="s">
        <v>397</v>
      </c>
      <c r="C6" s="24">
        <v>4</v>
      </c>
      <c r="D6" s="7"/>
      <c r="E6" s="11" t="s">
        <v>398</v>
      </c>
    </row>
    <row r="7" spans="1:5" ht="30" customHeight="1" x14ac:dyDescent="0.25">
      <c r="A7" s="20">
        <v>5</v>
      </c>
      <c r="B7" s="5" t="s">
        <v>399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493</v>
      </c>
      <c r="C8" s="24">
        <f>SUM(C4:C7)</f>
        <v>14</v>
      </c>
      <c r="D8" s="7"/>
      <c r="E8" s="11"/>
    </row>
    <row r="9" spans="1:5" ht="30" customHeight="1" x14ac:dyDescent="0.25">
      <c r="A9" s="82" t="s">
        <v>400</v>
      </c>
      <c r="B9" s="83"/>
      <c r="C9" s="83"/>
      <c r="D9" s="83"/>
      <c r="E9" s="84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401</v>
      </c>
    </row>
    <row r="11" spans="1:5" ht="30" customHeight="1" x14ac:dyDescent="0.25">
      <c r="A11" s="12">
        <v>8</v>
      </c>
      <c r="B11" s="5" t="s">
        <v>402</v>
      </c>
      <c r="C11" s="24"/>
      <c r="D11" s="8"/>
      <c r="E11" s="11" t="s">
        <v>403</v>
      </c>
    </row>
    <row r="12" spans="1:5" ht="30" customHeight="1" x14ac:dyDescent="0.25">
      <c r="A12" s="79" t="s">
        <v>404</v>
      </c>
      <c r="B12" s="80"/>
      <c r="C12" s="80"/>
      <c r="D12" s="80"/>
      <c r="E12" s="81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160</v>
      </c>
      <c r="C14" s="24" t="s">
        <v>405</v>
      </c>
      <c r="D14" s="8" t="s">
        <v>406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407</v>
      </c>
      <c r="D15" s="8" t="s">
        <v>408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165</v>
      </c>
      <c r="C17" s="24" t="s">
        <v>2</v>
      </c>
      <c r="D17" s="8"/>
      <c r="E17" s="13"/>
    </row>
    <row r="18" spans="1:5" ht="30" customHeight="1" x14ac:dyDescent="0.25">
      <c r="A18" s="82" t="s">
        <v>409</v>
      </c>
      <c r="B18" s="83"/>
      <c r="C18" s="83"/>
      <c r="D18" s="83"/>
      <c r="E18" s="84"/>
    </row>
    <row r="19" spans="1:5" ht="30" customHeight="1" x14ac:dyDescent="0.25">
      <c r="A19" s="12">
        <v>14</v>
      </c>
      <c r="B19" s="5" t="s">
        <v>410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411</v>
      </c>
      <c r="C20" s="6">
        <v>0</v>
      </c>
      <c r="D20" s="7" t="s">
        <v>13</v>
      </c>
      <c r="E20" s="11" t="s">
        <v>494</v>
      </c>
    </row>
    <row r="21" spans="1:5" ht="30" customHeight="1" x14ac:dyDescent="0.25">
      <c r="A21" s="12">
        <v>16</v>
      </c>
      <c r="B21" s="5" t="s">
        <v>412</v>
      </c>
      <c r="C21" s="6">
        <v>0</v>
      </c>
      <c r="D21" s="7" t="s">
        <v>13</v>
      </c>
      <c r="E21" s="13" t="s">
        <v>483</v>
      </c>
    </row>
    <row r="22" spans="1:5" ht="30" customHeight="1" x14ac:dyDescent="0.25">
      <c r="A22" s="12">
        <v>17</v>
      </c>
      <c r="B22" s="4" t="s">
        <v>413</v>
      </c>
      <c r="C22" s="6">
        <v>0</v>
      </c>
      <c r="D22" s="7" t="s">
        <v>414</v>
      </c>
      <c r="E22" s="13" t="s">
        <v>415</v>
      </c>
    </row>
    <row r="23" spans="1:5" ht="30" customHeight="1" x14ac:dyDescent="0.25">
      <c r="A23" s="82" t="s">
        <v>416</v>
      </c>
      <c r="B23" s="83"/>
      <c r="C23" s="83"/>
      <c r="D23" s="83"/>
      <c r="E23" s="84"/>
    </row>
    <row r="24" spans="1:5" ht="30" customHeight="1" x14ac:dyDescent="0.25">
      <c r="A24" s="12">
        <v>18</v>
      </c>
      <c r="B24" s="5" t="s">
        <v>17</v>
      </c>
      <c r="C24" s="24">
        <v>3</v>
      </c>
      <c r="D24" s="7" t="s">
        <v>18</v>
      </c>
      <c r="E24" s="11" t="s">
        <v>495</v>
      </c>
    </row>
    <row r="25" spans="1:5" ht="30" customHeight="1" x14ac:dyDescent="0.25">
      <c r="A25" s="50" t="s">
        <v>500</v>
      </c>
      <c r="B25" s="21" t="s">
        <v>501</v>
      </c>
      <c r="C25" s="51" t="s">
        <v>526</v>
      </c>
      <c r="D25" s="54"/>
      <c r="E25" s="57"/>
    </row>
    <row r="26" spans="1:5" ht="30" customHeight="1" x14ac:dyDescent="0.25">
      <c r="A26" s="50" t="s">
        <v>502</v>
      </c>
      <c r="B26" s="21" t="s">
        <v>503</v>
      </c>
      <c r="C26" s="51" t="s">
        <v>523</v>
      </c>
      <c r="D26" s="54"/>
      <c r="E26" s="57"/>
    </row>
    <row r="27" spans="1:5" ht="30" customHeight="1" x14ac:dyDescent="0.25">
      <c r="A27" s="50" t="s">
        <v>504</v>
      </c>
      <c r="B27" s="21" t="s">
        <v>505</v>
      </c>
      <c r="C27" s="51" t="s">
        <v>524</v>
      </c>
      <c r="D27" s="54"/>
      <c r="E27" s="57"/>
    </row>
    <row r="28" spans="1:5" ht="30" customHeight="1" x14ac:dyDescent="0.25">
      <c r="A28" s="50" t="s">
        <v>506</v>
      </c>
      <c r="B28" s="21" t="s">
        <v>507</v>
      </c>
      <c r="C28" s="51" t="s">
        <v>525</v>
      </c>
      <c r="D28" s="54"/>
      <c r="E28" s="57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3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417</v>
      </c>
      <c r="C31" s="24" t="s">
        <v>2</v>
      </c>
      <c r="D31" s="8"/>
      <c r="E31" s="13"/>
    </row>
    <row r="32" spans="1:5" ht="30" customHeight="1" x14ac:dyDescent="0.25">
      <c r="A32" s="82" t="s">
        <v>418</v>
      </c>
      <c r="B32" s="83"/>
      <c r="C32" s="83"/>
      <c r="D32" s="83"/>
      <c r="E32" s="84"/>
    </row>
    <row r="33" spans="1:5" ht="30" customHeight="1" x14ac:dyDescent="0.25">
      <c r="A33" s="12">
        <v>22</v>
      </c>
      <c r="B33" s="5" t="s">
        <v>419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420</v>
      </c>
      <c r="C34" s="24">
        <v>12</v>
      </c>
      <c r="D34" s="8" t="s">
        <v>408</v>
      </c>
      <c r="E34" s="11" t="s">
        <v>421</v>
      </c>
    </row>
    <row r="35" spans="1:5" ht="30" customHeight="1" x14ac:dyDescent="0.25">
      <c r="A35" s="12">
        <v>24</v>
      </c>
      <c r="B35" s="4" t="s">
        <v>484</v>
      </c>
      <c r="C35" s="24">
        <v>12</v>
      </c>
      <c r="D35" s="8" t="s">
        <v>408</v>
      </c>
      <c r="E35" s="11" t="s">
        <v>422</v>
      </c>
    </row>
    <row r="36" spans="1:5" ht="30" customHeight="1" x14ac:dyDescent="0.25">
      <c r="A36" s="12">
        <v>25</v>
      </c>
      <c r="B36" s="4" t="s">
        <v>423</v>
      </c>
      <c r="C36" s="6" t="s">
        <v>424</v>
      </c>
      <c r="D36" s="8"/>
      <c r="E36" s="11"/>
    </row>
    <row r="37" spans="1:5" ht="30" customHeight="1" x14ac:dyDescent="0.25">
      <c r="A37" s="12">
        <v>26</v>
      </c>
      <c r="B37" s="4" t="s">
        <v>425</v>
      </c>
      <c r="C37" s="6" t="s">
        <v>424</v>
      </c>
      <c r="D37" s="8"/>
      <c r="E37" s="11"/>
    </row>
    <row r="38" spans="1:5" ht="30" customHeight="1" x14ac:dyDescent="0.25">
      <c r="A38" s="82" t="s">
        <v>426</v>
      </c>
      <c r="B38" s="83"/>
      <c r="C38" s="83"/>
      <c r="D38" s="83"/>
      <c r="E38" s="84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427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82" t="s">
        <v>428</v>
      </c>
      <c r="B42" s="80"/>
      <c r="C42" s="80"/>
      <c r="D42" s="80"/>
      <c r="E42" s="81"/>
    </row>
    <row r="43" spans="1:5" ht="30" customHeight="1" x14ac:dyDescent="0.25">
      <c r="A43" s="12">
        <v>30</v>
      </c>
      <c r="B43" s="5" t="s">
        <v>429</v>
      </c>
      <c r="C43" s="24">
        <v>6</v>
      </c>
      <c r="D43" s="8" t="s">
        <v>430</v>
      </c>
      <c r="E43" s="11" t="s">
        <v>431</v>
      </c>
    </row>
    <row r="44" spans="1:5" ht="30" customHeight="1" x14ac:dyDescent="0.25">
      <c r="A44" s="12">
        <v>31</v>
      </c>
      <c r="B44" s="5" t="s">
        <v>432</v>
      </c>
      <c r="C44" s="24">
        <v>0</v>
      </c>
      <c r="D44" s="8" t="s">
        <v>430</v>
      </c>
      <c r="E44" s="11"/>
    </row>
    <row r="45" spans="1:5" ht="30" customHeight="1" x14ac:dyDescent="0.25">
      <c r="A45" s="12">
        <v>32</v>
      </c>
      <c r="B45" s="5" t="s">
        <v>433</v>
      </c>
      <c r="C45" s="24">
        <v>0</v>
      </c>
      <c r="D45" s="8" t="s">
        <v>430</v>
      </c>
      <c r="E45" s="11"/>
    </row>
    <row r="46" spans="1:5" ht="30" customHeight="1" x14ac:dyDescent="0.25">
      <c r="A46" s="12">
        <v>33</v>
      </c>
      <c r="B46" s="4" t="s">
        <v>434</v>
      </c>
      <c r="C46" s="24">
        <v>6</v>
      </c>
      <c r="D46" s="8" t="s">
        <v>435</v>
      </c>
      <c r="E46" s="13"/>
    </row>
    <row r="47" spans="1:5" ht="30" customHeight="1" x14ac:dyDescent="0.25">
      <c r="A47" s="12">
        <v>34</v>
      </c>
      <c r="B47" s="5" t="s">
        <v>487</v>
      </c>
      <c r="C47" s="24">
        <f>C48+C49</f>
        <v>6</v>
      </c>
      <c r="D47" s="8" t="s">
        <v>482</v>
      </c>
      <c r="E47" s="13"/>
    </row>
    <row r="48" spans="1:5" ht="30" customHeight="1" x14ac:dyDescent="0.25">
      <c r="A48" s="12">
        <v>35</v>
      </c>
      <c r="B48" s="4" t="s">
        <v>486</v>
      </c>
      <c r="C48" s="24">
        <v>5</v>
      </c>
      <c r="D48" s="8" t="s">
        <v>485</v>
      </c>
      <c r="E48" s="13" t="s">
        <v>436</v>
      </c>
    </row>
    <row r="49" spans="1:5" ht="30" customHeight="1" x14ac:dyDescent="0.25">
      <c r="A49" s="12">
        <v>36</v>
      </c>
      <c r="B49" s="27" t="s">
        <v>499</v>
      </c>
      <c r="C49" s="24">
        <v>1</v>
      </c>
      <c r="D49" s="8" t="s">
        <v>435</v>
      </c>
      <c r="E49" s="13">
        <v>35</v>
      </c>
    </row>
    <row r="50" spans="1:5" ht="30" customHeight="1" x14ac:dyDescent="0.25">
      <c r="A50" s="12">
        <v>37</v>
      </c>
      <c r="B50" s="5" t="s">
        <v>437</v>
      </c>
      <c r="C50" s="24"/>
      <c r="D50" s="8"/>
      <c r="E50" s="13"/>
    </row>
    <row r="51" spans="1:5" ht="30" customHeight="1" x14ac:dyDescent="0.25">
      <c r="A51" s="14" t="s">
        <v>496</v>
      </c>
      <c r="B51" s="5" t="s">
        <v>438</v>
      </c>
      <c r="C51" s="24">
        <v>0</v>
      </c>
      <c r="D51" s="8" t="s">
        <v>408</v>
      </c>
      <c r="E51" s="13"/>
    </row>
    <row r="52" spans="1:5" ht="30" customHeight="1" x14ac:dyDescent="0.25">
      <c r="A52" s="14" t="s">
        <v>127</v>
      </c>
      <c r="B52" s="5" t="s">
        <v>439</v>
      </c>
      <c r="C52" s="24">
        <v>6</v>
      </c>
      <c r="D52" s="8" t="s">
        <v>408</v>
      </c>
      <c r="E52" s="13"/>
    </row>
    <row r="53" spans="1:5" ht="30" customHeight="1" x14ac:dyDescent="0.25">
      <c r="A53" s="14" t="s">
        <v>128</v>
      </c>
      <c r="B53" s="5" t="s">
        <v>440</v>
      </c>
      <c r="C53" s="24">
        <v>0</v>
      </c>
      <c r="D53" s="8" t="s">
        <v>408</v>
      </c>
      <c r="E53" s="13"/>
    </row>
    <row r="54" spans="1:5" ht="30" customHeight="1" x14ac:dyDescent="0.25">
      <c r="A54" s="14" t="s">
        <v>129</v>
      </c>
      <c r="B54" s="5" t="s">
        <v>441</v>
      </c>
      <c r="C54" s="24">
        <v>0</v>
      </c>
      <c r="D54" s="8" t="s">
        <v>408</v>
      </c>
      <c r="E54" s="13"/>
    </row>
    <row r="55" spans="1:5" ht="30" customHeight="1" x14ac:dyDescent="0.25">
      <c r="A55" s="14" t="s">
        <v>130</v>
      </c>
      <c r="B55" s="5" t="s">
        <v>442</v>
      </c>
      <c r="C55" s="24">
        <v>0</v>
      </c>
      <c r="D55" s="8" t="s">
        <v>408</v>
      </c>
      <c r="E55" s="13"/>
    </row>
    <row r="56" spans="1:5" ht="30" customHeight="1" x14ac:dyDescent="0.25">
      <c r="A56" s="12">
        <v>38</v>
      </c>
      <c r="B56" s="5" t="s">
        <v>443</v>
      </c>
      <c r="C56" s="24" t="s">
        <v>444</v>
      </c>
      <c r="D56" s="8"/>
      <c r="E56" s="13"/>
    </row>
    <row r="57" spans="1:5" ht="30" customHeight="1" x14ac:dyDescent="0.25">
      <c r="A57" s="12">
        <v>39</v>
      </c>
      <c r="B57" s="5" t="s">
        <v>445</v>
      </c>
      <c r="C57" s="24" t="s">
        <v>424</v>
      </c>
      <c r="D57" s="8"/>
      <c r="E57" s="13"/>
    </row>
    <row r="58" spans="1:5" ht="30" customHeight="1" x14ac:dyDescent="0.25">
      <c r="A58" s="12">
        <v>40</v>
      </c>
      <c r="B58" s="5" t="s">
        <v>446</v>
      </c>
      <c r="C58" s="24" t="s">
        <v>447</v>
      </c>
      <c r="D58" s="8"/>
      <c r="E58" s="13"/>
    </row>
    <row r="59" spans="1:5" ht="16.2" x14ac:dyDescent="0.25">
      <c r="A59" s="12">
        <v>41</v>
      </c>
      <c r="B59" s="9" t="s">
        <v>448</v>
      </c>
      <c r="C59" s="25" t="s">
        <v>488</v>
      </c>
      <c r="D59" s="10" t="s">
        <v>408</v>
      </c>
      <c r="E59" s="13" t="s">
        <v>449</v>
      </c>
    </row>
    <row r="60" spans="1:5" ht="30" customHeight="1" x14ac:dyDescent="0.25">
      <c r="A60" s="82" t="s">
        <v>450</v>
      </c>
      <c r="B60" s="80"/>
      <c r="C60" s="80"/>
      <c r="D60" s="80"/>
      <c r="E60" s="81"/>
    </row>
    <row r="61" spans="1:5" ht="30" customHeight="1" x14ac:dyDescent="0.25">
      <c r="A61" s="12">
        <v>42</v>
      </c>
      <c r="B61" s="4" t="s">
        <v>451</v>
      </c>
      <c r="C61" s="24">
        <v>3</v>
      </c>
      <c r="D61" s="8" t="s">
        <v>430</v>
      </c>
      <c r="E61" s="13"/>
    </row>
    <row r="62" spans="1:5" ht="16.2" x14ac:dyDescent="0.25">
      <c r="A62" s="12">
        <v>43</v>
      </c>
      <c r="B62" s="4" t="s">
        <v>452</v>
      </c>
      <c r="C62" s="24">
        <v>1</v>
      </c>
      <c r="D62" s="8" t="s">
        <v>430</v>
      </c>
      <c r="E62" s="11">
        <v>28</v>
      </c>
    </row>
    <row r="63" spans="1:5" ht="30" customHeight="1" x14ac:dyDescent="0.25">
      <c r="A63" s="12">
        <v>44</v>
      </c>
      <c r="B63" s="4" t="s">
        <v>453</v>
      </c>
      <c r="C63" s="24">
        <v>0</v>
      </c>
      <c r="D63" s="8" t="s">
        <v>430</v>
      </c>
      <c r="E63" s="11"/>
    </row>
    <row r="64" spans="1:5" ht="30" customHeight="1" x14ac:dyDescent="0.25">
      <c r="A64" s="12">
        <v>45</v>
      </c>
      <c r="B64" s="21" t="s">
        <v>489</v>
      </c>
      <c r="C64" s="24">
        <v>2</v>
      </c>
      <c r="D64" s="8" t="s">
        <v>435</v>
      </c>
      <c r="E64" s="13"/>
    </row>
    <row r="65" spans="1:5" ht="30" customHeight="1" x14ac:dyDescent="0.25">
      <c r="A65" s="12">
        <v>46</v>
      </c>
      <c r="B65" s="5" t="s">
        <v>454</v>
      </c>
      <c r="C65" s="24">
        <v>2</v>
      </c>
      <c r="D65" s="8" t="s">
        <v>408</v>
      </c>
      <c r="E65" s="11" t="s">
        <v>455</v>
      </c>
    </row>
    <row r="66" spans="1:5" ht="30" customHeight="1" x14ac:dyDescent="0.25">
      <c r="A66" s="12">
        <v>47</v>
      </c>
      <c r="B66" s="5" t="s">
        <v>456</v>
      </c>
      <c r="C66" s="24">
        <v>0</v>
      </c>
      <c r="D66" s="8" t="s">
        <v>435</v>
      </c>
      <c r="E66" s="11"/>
    </row>
    <row r="67" spans="1:5" ht="30" customHeight="1" x14ac:dyDescent="0.25">
      <c r="A67" s="12">
        <v>48</v>
      </c>
      <c r="B67" s="5" t="s">
        <v>437</v>
      </c>
      <c r="C67" s="24"/>
      <c r="D67" s="8"/>
      <c r="E67" s="11"/>
    </row>
    <row r="68" spans="1:5" ht="30" customHeight="1" x14ac:dyDescent="0.25">
      <c r="A68" s="14" t="s">
        <v>497</v>
      </c>
      <c r="B68" s="5" t="s">
        <v>438</v>
      </c>
      <c r="C68" s="24">
        <v>0</v>
      </c>
      <c r="D68" s="8" t="s">
        <v>408</v>
      </c>
      <c r="E68" s="13"/>
    </row>
    <row r="69" spans="1:5" ht="30" customHeight="1" x14ac:dyDescent="0.25">
      <c r="A69" s="14" t="s">
        <v>132</v>
      </c>
      <c r="B69" s="5" t="s">
        <v>439</v>
      </c>
      <c r="C69" s="24">
        <v>2</v>
      </c>
      <c r="D69" s="8" t="s">
        <v>408</v>
      </c>
      <c r="E69" s="11"/>
    </row>
    <row r="70" spans="1:5" ht="30" customHeight="1" x14ac:dyDescent="0.25">
      <c r="A70" s="14" t="s">
        <v>133</v>
      </c>
      <c r="B70" s="5" t="s">
        <v>440</v>
      </c>
      <c r="C70" s="24">
        <v>0</v>
      </c>
      <c r="D70" s="8" t="s">
        <v>408</v>
      </c>
      <c r="E70" s="13"/>
    </row>
    <row r="71" spans="1:5" ht="30" customHeight="1" x14ac:dyDescent="0.25">
      <c r="A71" s="14" t="s">
        <v>134</v>
      </c>
      <c r="B71" s="5" t="s">
        <v>441</v>
      </c>
      <c r="C71" s="24">
        <v>0</v>
      </c>
      <c r="D71" s="8" t="s">
        <v>408</v>
      </c>
      <c r="E71" s="11"/>
    </row>
    <row r="72" spans="1:5" ht="30" customHeight="1" x14ac:dyDescent="0.25">
      <c r="A72" s="14" t="s">
        <v>135</v>
      </c>
      <c r="B72" s="5" t="s">
        <v>442</v>
      </c>
      <c r="C72" s="24">
        <v>0</v>
      </c>
      <c r="D72" s="8" t="s">
        <v>482</v>
      </c>
      <c r="E72" s="11"/>
    </row>
    <row r="73" spans="1:5" ht="30" customHeight="1" x14ac:dyDescent="0.25">
      <c r="A73" s="12">
        <v>49</v>
      </c>
      <c r="B73" s="5" t="s">
        <v>443</v>
      </c>
      <c r="C73" s="24" t="s">
        <v>444</v>
      </c>
      <c r="D73" s="8"/>
      <c r="E73" s="11"/>
    </row>
    <row r="74" spans="1:5" ht="30" customHeight="1" x14ac:dyDescent="0.25">
      <c r="A74" s="12">
        <v>50</v>
      </c>
      <c r="B74" s="5" t="s">
        <v>445</v>
      </c>
      <c r="C74" s="24" t="s">
        <v>424</v>
      </c>
      <c r="D74" s="8"/>
      <c r="E74" s="11"/>
    </row>
    <row r="75" spans="1:5" ht="30" customHeight="1" x14ac:dyDescent="0.25">
      <c r="A75" s="12">
        <v>51</v>
      </c>
      <c r="B75" s="5" t="s">
        <v>446</v>
      </c>
      <c r="C75" s="24" t="s">
        <v>447</v>
      </c>
      <c r="D75" s="8"/>
      <c r="E75" s="13"/>
    </row>
    <row r="76" spans="1:5" ht="32.4" x14ac:dyDescent="0.25">
      <c r="A76" s="12">
        <v>52</v>
      </c>
      <c r="B76" s="9" t="s">
        <v>448</v>
      </c>
      <c r="C76" s="25" t="s">
        <v>490</v>
      </c>
      <c r="D76" s="10" t="s">
        <v>408</v>
      </c>
      <c r="E76" s="13" t="s">
        <v>457</v>
      </c>
    </row>
    <row r="77" spans="1:5" ht="30" customHeight="1" x14ac:dyDescent="0.25">
      <c r="A77" s="70" t="s">
        <v>458</v>
      </c>
      <c r="B77" s="71"/>
      <c r="C77" s="71"/>
      <c r="D77" s="71"/>
      <c r="E77" s="72"/>
    </row>
    <row r="78" spans="1:5" ht="30" customHeight="1" x14ac:dyDescent="0.25">
      <c r="A78" s="12">
        <v>53</v>
      </c>
      <c r="B78" s="4" t="s">
        <v>459</v>
      </c>
      <c r="C78" s="24">
        <v>2</v>
      </c>
      <c r="D78" s="8" t="s">
        <v>430</v>
      </c>
      <c r="E78" s="13"/>
    </row>
    <row r="79" spans="1:5" ht="30" customHeight="1" x14ac:dyDescent="0.25">
      <c r="A79" s="12">
        <v>54</v>
      </c>
      <c r="B79" s="4" t="s">
        <v>452</v>
      </c>
      <c r="C79" s="24">
        <v>2</v>
      </c>
      <c r="D79" s="8" t="s">
        <v>430</v>
      </c>
      <c r="E79" s="13" t="s">
        <v>460</v>
      </c>
    </row>
    <row r="80" spans="1:5" ht="30" customHeight="1" x14ac:dyDescent="0.25">
      <c r="A80" s="12">
        <v>55</v>
      </c>
      <c r="B80" s="4" t="s">
        <v>453</v>
      </c>
      <c r="C80" s="24">
        <v>0</v>
      </c>
      <c r="D80" s="8" t="s">
        <v>430</v>
      </c>
      <c r="E80" s="11"/>
    </row>
    <row r="81" spans="1:5" ht="30" customHeight="1" x14ac:dyDescent="0.25">
      <c r="A81" s="12">
        <v>56</v>
      </c>
      <c r="B81" s="5" t="s">
        <v>461</v>
      </c>
      <c r="C81" s="24">
        <v>1</v>
      </c>
      <c r="D81" s="8" t="s">
        <v>435</v>
      </c>
      <c r="E81" s="13"/>
    </row>
    <row r="82" spans="1:5" ht="30" customHeight="1" x14ac:dyDescent="0.25">
      <c r="A82" s="12">
        <v>57</v>
      </c>
      <c r="B82" s="5" t="s">
        <v>462</v>
      </c>
      <c r="C82" s="24">
        <v>1</v>
      </c>
      <c r="D82" s="8" t="s">
        <v>408</v>
      </c>
      <c r="E82" s="13">
        <v>12</v>
      </c>
    </row>
    <row r="83" spans="1:5" ht="30" customHeight="1" x14ac:dyDescent="0.25">
      <c r="A83" s="12">
        <v>58</v>
      </c>
      <c r="B83" s="5" t="s">
        <v>463</v>
      </c>
      <c r="C83" s="24">
        <v>0</v>
      </c>
      <c r="D83" s="8" t="s">
        <v>408</v>
      </c>
      <c r="E83" s="13"/>
    </row>
    <row r="84" spans="1:5" ht="30" customHeight="1" x14ac:dyDescent="0.25">
      <c r="A84" s="12">
        <v>59</v>
      </c>
      <c r="B84" s="5" t="s">
        <v>464</v>
      </c>
      <c r="C84" s="24">
        <v>4</v>
      </c>
      <c r="D84" s="8" t="s">
        <v>408</v>
      </c>
      <c r="E84" s="22"/>
    </row>
    <row r="85" spans="1:5" ht="30" customHeight="1" x14ac:dyDescent="0.25">
      <c r="A85" s="12">
        <v>60</v>
      </c>
      <c r="B85" s="5" t="s">
        <v>437</v>
      </c>
      <c r="C85" s="24"/>
      <c r="D85" s="8"/>
      <c r="E85" s="22"/>
    </row>
    <row r="86" spans="1:5" ht="30" customHeight="1" x14ac:dyDescent="0.25">
      <c r="A86" s="14" t="s">
        <v>498</v>
      </c>
      <c r="B86" s="5" t="s">
        <v>438</v>
      </c>
      <c r="C86" s="24">
        <v>0</v>
      </c>
      <c r="D86" s="8" t="s">
        <v>408</v>
      </c>
      <c r="E86" s="22"/>
    </row>
    <row r="87" spans="1:5" ht="30" customHeight="1" x14ac:dyDescent="0.25">
      <c r="A87" s="14" t="s">
        <v>138</v>
      </c>
      <c r="B87" s="5" t="s">
        <v>439</v>
      </c>
      <c r="C87" s="24">
        <v>3</v>
      </c>
      <c r="D87" s="8" t="s">
        <v>408</v>
      </c>
      <c r="E87" s="22"/>
    </row>
    <row r="88" spans="1:5" ht="30" customHeight="1" x14ac:dyDescent="0.25">
      <c r="A88" s="14" t="s">
        <v>139</v>
      </c>
      <c r="B88" s="5" t="s">
        <v>440</v>
      </c>
      <c r="C88" s="24">
        <v>0</v>
      </c>
      <c r="D88" s="8" t="s">
        <v>408</v>
      </c>
      <c r="E88" s="22"/>
    </row>
    <row r="89" spans="1:5" ht="30" customHeight="1" x14ac:dyDescent="0.25">
      <c r="A89" s="14" t="s">
        <v>140</v>
      </c>
      <c r="B89" s="5" t="s">
        <v>441</v>
      </c>
      <c r="C89" s="24">
        <v>0</v>
      </c>
      <c r="D89" s="8" t="s">
        <v>408</v>
      </c>
      <c r="E89" s="22"/>
    </row>
    <row r="90" spans="1:5" ht="30" customHeight="1" x14ac:dyDescent="0.25">
      <c r="A90" s="14" t="s">
        <v>141</v>
      </c>
      <c r="B90" s="5" t="s">
        <v>442</v>
      </c>
      <c r="C90" s="24">
        <v>0</v>
      </c>
      <c r="D90" s="8" t="s">
        <v>482</v>
      </c>
      <c r="E90" s="22"/>
    </row>
    <row r="91" spans="1:5" ht="30" customHeight="1" x14ac:dyDescent="0.25">
      <c r="A91" s="12">
        <v>61</v>
      </c>
      <c r="B91" s="5" t="s">
        <v>443</v>
      </c>
      <c r="C91" s="24" t="s">
        <v>444</v>
      </c>
      <c r="D91" s="8"/>
      <c r="E91" s="11"/>
    </row>
    <row r="92" spans="1:5" ht="30" customHeight="1" x14ac:dyDescent="0.25">
      <c r="A92" s="15">
        <v>62</v>
      </c>
      <c r="B92" s="5" t="s">
        <v>445</v>
      </c>
      <c r="C92" s="24" t="s">
        <v>424</v>
      </c>
      <c r="D92" s="8"/>
      <c r="E92" s="11"/>
    </row>
    <row r="93" spans="1:5" ht="30" customHeight="1" x14ac:dyDescent="0.25">
      <c r="A93" s="15">
        <v>63</v>
      </c>
      <c r="B93" s="5" t="s">
        <v>446</v>
      </c>
      <c r="C93" s="24" t="s">
        <v>447</v>
      </c>
      <c r="D93" s="10"/>
      <c r="E93" s="13"/>
    </row>
    <row r="94" spans="1:5" ht="16.2" x14ac:dyDescent="0.25">
      <c r="A94" s="15">
        <v>64</v>
      </c>
      <c r="B94" s="9" t="s">
        <v>448</v>
      </c>
      <c r="C94" s="25" t="s">
        <v>491</v>
      </c>
      <c r="D94" s="8" t="s">
        <v>408</v>
      </c>
      <c r="E94" s="13" t="s">
        <v>465</v>
      </c>
    </row>
    <row r="95" spans="1:5" ht="30" customHeight="1" x14ac:dyDescent="0.25">
      <c r="A95" s="73" t="s">
        <v>466</v>
      </c>
      <c r="B95" s="74"/>
      <c r="C95" s="74"/>
      <c r="D95" s="74"/>
      <c r="E95" s="75"/>
    </row>
    <row r="96" spans="1:5" ht="30" customHeight="1" x14ac:dyDescent="0.25">
      <c r="A96" s="15">
        <v>65</v>
      </c>
      <c r="B96" s="9" t="s">
        <v>467</v>
      </c>
      <c r="C96" s="24">
        <v>0</v>
      </c>
      <c r="D96" s="10" t="s">
        <v>468</v>
      </c>
      <c r="E96" s="13"/>
    </row>
    <row r="97" spans="1:5" ht="30" customHeight="1" x14ac:dyDescent="0.25">
      <c r="A97" s="15">
        <v>66</v>
      </c>
      <c r="B97" s="9" t="s">
        <v>469</v>
      </c>
      <c r="C97" s="24">
        <v>1</v>
      </c>
      <c r="D97" s="10" t="s">
        <v>468</v>
      </c>
      <c r="E97" s="16">
        <v>12</v>
      </c>
    </row>
    <row r="98" spans="1:5" ht="30" customHeight="1" x14ac:dyDescent="0.25">
      <c r="A98" s="15">
        <v>67</v>
      </c>
      <c r="B98" s="9" t="s">
        <v>470</v>
      </c>
      <c r="C98" s="24">
        <v>10</v>
      </c>
      <c r="D98" s="10" t="s">
        <v>471</v>
      </c>
      <c r="E98" s="16"/>
    </row>
    <row r="99" spans="1:5" ht="30" customHeight="1" x14ac:dyDescent="0.25">
      <c r="A99" s="15">
        <v>68</v>
      </c>
      <c r="B99" s="9" t="s">
        <v>472</v>
      </c>
      <c r="C99" s="24">
        <v>20</v>
      </c>
      <c r="D99" s="10" t="s">
        <v>414</v>
      </c>
      <c r="E99" s="13" t="s">
        <v>473</v>
      </c>
    </row>
    <row r="100" spans="1:5" ht="30" customHeight="1" x14ac:dyDescent="0.25">
      <c r="A100" s="15">
        <v>69</v>
      </c>
      <c r="B100" s="9" t="s">
        <v>448</v>
      </c>
      <c r="C100" s="26" t="s">
        <v>474</v>
      </c>
      <c r="D100" s="10" t="s">
        <v>408</v>
      </c>
      <c r="E100" s="16"/>
    </row>
    <row r="101" spans="1:5" ht="16.2" x14ac:dyDescent="0.25">
      <c r="A101" s="15">
        <v>70</v>
      </c>
      <c r="B101" s="9" t="s">
        <v>475</v>
      </c>
      <c r="C101" s="26">
        <v>2</v>
      </c>
      <c r="D101" s="10" t="s">
        <v>408</v>
      </c>
      <c r="E101" s="13" t="s">
        <v>476</v>
      </c>
    </row>
    <row r="102" spans="1:5" ht="16.2" x14ac:dyDescent="0.25">
      <c r="A102" s="15">
        <v>71</v>
      </c>
      <c r="B102" s="9" t="s">
        <v>477</v>
      </c>
      <c r="C102" s="24">
        <v>0</v>
      </c>
      <c r="D102" s="10" t="s">
        <v>408</v>
      </c>
      <c r="E102" s="13"/>
    </row>
    <row r="103" spans="1:5" ht="16.2" x14ac:dyDescent="0.25">
      <c r="A103" s="15">
        <v>72</v>
      </c>
      <c r="B103" s="9" t="s">
        <v>478</v>
      </c>
      <c r="C103" s="24">
        <v>1</v>
      </c>
      <c r="D103" s="10" t="s">
        <v>408</v>
      </c>
      <c r="E103" s="13" t="s">
        <v>479</v>
      </c>
    </row>
    <row r="104" spans="1:5" ht="16.2" x14ac:dyDescent="0.25">
      <c r="A104" s="15">
        <v>73</v>
      </c>
      <c r="B104" s="9" t="s">
        <v>480</v>
      </c>
      <c r="C104" s="24">
        <v>0</v>
      </c>
      <c r="D104" s="10" t="s">
        <v>408</v>
      </c>
      <c r="E104" s="13"/>
    </row>
    <row r="105" spans="1:5" ht="30" customHeight="1" thickBot="1" x14ac:dyDescent="0.3">
      <c r="A105" s="17">
        <v>74</v>
      </c>
      <c r="B105" s="18" t="s">
        <v>481</v>
      </c>
      <c r="C105" s="19">
        <v>1</v>
      </c>
      <c r="D105" s="19" t="s">
        <v>408</v>
      </c>
      <c r="E105" s="48">
        <v>12</v>
      </c>
    </row>
    <row r="106" spans="1:5" ht="16.2" x14ac:dyDescent="0.25">
      <c r="A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1</vt:i4>
      </vt:variant>
    </vt:vector>
  </HeadingPairs>
  <TitlesOfParts>
    <vt:vector size="7" baseType="lpstr">
      <vt:lpstr>紅葉國小</vt:lpstr>
      <vt:lpstr>西林國小</vt:lpstr>
      <vt:lpstr>見晴國小</vt:lpstr>
      <vt:lpstr>明利國小</vt:lpstr>
      <vt:lpstr>馬遠國小</vt:lpstr>
      <vt:lpstr>萬榮國小</vt:lpstr>
      <vt:lpstr>紅葉國小!Print_Area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2023-04-10T08:08:15Z</cp:lastPrinted>
  <dcterms:created xsi:type="dcterms:W3CDTF">2022-12-27T03:16:22Z</dcterms:created>
  <dcterms:modified xsi:type="dcterms:W3CDTF">2023-05-12T17:03:14Z</dcterms:modified>
</cp:coreProperties>
</file>